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rfr200-205\mportmann\Documents\Privat\asrevart\2022 end of year\"/>
    </mc:Choice>
  </mc:AlternateContent>
  <bookViews>
    <workbookView xWindow="-360" yWindow="-180" windowWidth="23580" windowHeight="10380"/>
  </bookViews>
  <sheets>
    <sheet name="mit Formel" sheetId="1" r:id="rId1"/>
  </sheets>
  <definedNames>
    <definedName name="_xlnm.Print_Titles" localSheetId="0">'mit Formel'!$1:$6</definedName>
  </definedNames>
  <calcPr calcId="152511"/>
</workbook>
</file>

<file path=xl/calcChain.xml><?xml version="1.0" encoding="utf-8"?>
<calcChain xmlns="http://schemas.openxmlformats.org/spreadsheetml/2006/main">
  <c r="G10" i="1" l="1"/>
  <c r="G37" i="1" l="1"/>
  <c r="G40" i="1"/>
  <c r="G47" i="1" l="1"/>
  <c r="G44" i="1"/>
  <c r="G25" i="1"/>
  <c r="G27" i="1"/>
  <c r="G39" i="1"/>
  <c r="G31" i="1"/>
  <c r="G20" i="1"/>
  <c r="G24" i="1"/>
  <c r="G11" i="1"/>
  <c r="G26" i="1" l="1"/>
  <c r="F54" i="1"/>
  <c r="F53" i="1"/>
  <c r="F52" i="1"/>
  <c r="G48" i="1"/>
  <c r="G46" i="1"/>
  <c r="G45" i="1"/>
  <c r="G43" i="1"/>
  <c r="G38" i="1"/>
  <c r="G36" i="1"/>
  <c r="G35" i="1"/>
  <c r="G34" i="1"/>
  <c r="G33" i="1"/>
  <c r="G30" i="1"/>
  <c r="G29" i="1"/>
  <c r="G28" i="1"/>
  <c r="G23" i="1"/>
  <c r="G19" i="1"/>
  <c r="G18" i="1"/>
  <c r="G17" i="1"/>
  <c r="G15" i="1"/>
  <c r="G14" i="1"/>
  <c r="G13" i="1"/>
  <c r="G12" i="1"/>
  <c r="G9" i="1"/>
  <c r="G8" i="1"/>
  <c r="G41" i="1" l="1"/>
  <c r="G53" i="1" s="1"/>
  <c r="G49" i="1"/>
  <c r="G54" i="1" s="1"/>
  <c r="G21" i="1"/>
  <c r="G52" i="1" s="1"/>
  <c r="G56" i="1" l="1"/>
</calcChain>
</file>

<file path=xl/sharedStrings.xml><?xml version="1.0" encoding="utf-8"?>
<sst xmlns="http://schemas.openxmlformats.org/spreadsheetml/2006/main" count="71" uniqueCount="63">
  <si>
    <t>asrevart - M. Portmann – 1726 Farvagny</t>
  </si>
  <si>
    <t>Preis- und Bestellliste</t>
  </si>
  <si>
    <t>mp@asrevart.ch   -   www.asrevart.ch</t>
  </si>
  <si>
    <t>Anzahl</t>
  </si>
  <si>
    <t>Total</t>
  </si>
  <si>
    <t>Jahrgang</t>
  </si>
  <si>
    <t>CHF</t>
  </si>
  <si>
    <t>Flaschen</t>
  </si>
  <si>
    <t>in CHF</t>
  </si>
  <si>
    <t>EIN-
LAGERUNGS-
PREIS</t>
  </si>
  <si>
    <t>LADEN-
PREIS</t>
  </si>
  <si>
    <t>Inhalt
Flasche</t>
  </si>
  <si>
    <t>cl</t>
  </si>
  <si>
    <t>Azienda Vitivinicola Giuseppe Remo Traversa</t>
  </si>
  <si>
    <t>Barbera d'Alba DOC – La Burdinota del Ciabot</t>
  </si>
  <si>
    <t>Langhe Nebbiolo DOC</t>
  </si>
  <si>
    <t>Moscato d'Asti DOCG</t>
  </si>
  <si>
    <t>Dolcetto d'Alba DOC</t>
  </si>
  <si>
    <t>Barbera d'Alba DOC - Classico</t>
  </si>
  <si>
    <t>Azienda Agricola Sordo Giovanni</t>
  </si>
  <si>
    <t>Langhe DOC Bianco „Vionié“</t>
  </si>
  <si>
    <t>Barbera d'Alba Superiore DOC – Massucchi</t>
  </si>
  <si>
    <t>Nebbiolo d'Alba DOC</t>
  </si>
  <si>
    <t>Perno</t>
  </si>
  <si>
    <t>Parussi</t>
  </si>
  <si>
    <t>Rocche di Castiglione</t>
  </si>
  <si>
    <r>
      <t xml:space="preserve">Barolo DOCG                               </t>
    </r>
    <r>
      <rPr>
        <b/>
        <sz val="11"/>
        <color theme="1"/>
        <rFont val="Arimo"/>
        <family val="2"/>
      </rPr>
      <t>Vigna / Cru</t>
    </r>
  </si>
  <si>
    <r>
      <t xml:space="preserve">Barbaresco DOCG                   </t>
    </r>
    <r>
      <rPr>
        <b/>
        <sz val="11"/>
        <color theme="1"/>
        <rFont val="Arimo"/>
        <family val="2"/>
      </rPr>
      <t>Vigna / Cru</t>
    </r>
  </si>
  <si>
    <t>Canova</t>
  </si>
  <si>
    <t>Starderi</t>
  </si>
  <si>
    <t>Vorname + Name</t>
  </si>
  <si>
    <t>Adresse/PLZ/Ort_Lieu</t>
  </si>
  <si>
    <t>E-mail</t>
  </si>
  <si>
    <t>Unterschrift</t>
  </si>
  <si>
    <t>Datum</t>
  </si>
  <si>
    <t>Konditionen / Conditions</t>
  </si>
  <si>
    <t>Bei Versand werden die effektiven Kosten verrechnet / Lors d'envoi les frais effectif sont facturés</t>
  </si>
  <si>
    <t>Total CHF</t>
  </si>
  <si>
    <t>Bestellung Total - Commande total</t>
  </si>
  <si>
    <t>Bitte Versandart ankreuzen</t>
  </si>
  <si>
    <t>Lieferung mit Versand / Envoi par courrier spécialisé</t>
  </si>
  <si>
    <t>Abholung im Laden @ audiopur in Freiburg / Retrait chez audiopur, Fribourg</t>
  </si>
  <si>
    <t>Abholung in Farvagny / Retrait à Farvagny</t>
  </si>
  <si>
    <t>Gabutti</t>
  </si>
  <si>
    <t>in Degustation / en dégustation</t>
  </si>
  <si>
    <t>Langhe DOC - Sauvignon</t>
  </si>
  <si>
    <t>Verduno Pelaverga DOC</t>
  </si>
  <si>
    <t>Brut Rose'</t>
  </si>
  <si>
    <t>sind lieferbereit / seront livrable - vor Weihnachten / avant Noël</t>
  </si>
  <si>
    <t>Bitte beachten / à considerer - Mindestmengen für Einlagerungspreis / Commande minmale pour "Einlagerungspreis"</t>
  </si>
  <si>
    <t>Bestellung zu je 6 Flaschen, mindestens 12 Flaschen insgesamt / Commande 6 bouteilles par type, au moins 12 bouteilles au total</t>
  </si>
  <si>
    <t>Roero Arneis DOCG</t>
  </si>
  <si>
    <t>Barolo DOCG - Classico</t>
  </si>
  <si>
    <t>Einkellerungsaktion Herbst 2022</t>
  </si>
  <si>
    <t>Monprivato</t>
  </si>
  <si>
    <t>Bestellungen bis zum / Commande jusqu'au - Sonntag / Dimanche 13. November 2022</t>
  </si>
  <si>
    <t>Langhe DOC - Arneis // AUSVERKAUFT</t>
  </si>
  <si>
    <t>Langhe DOC - Nascetta // AUSVERKAUFT</t>
  </si>
  <si>
    <t>Intensità - Colli Tortonesi DOC - Timorasso</t>
  </si>
  <si>
    <t>Pi én - Colli Tortonesi DOC - Barbera</t>
  </si>
  <si>
    <t>Colombaia - Colli Tortonesi DOC - Barbera</t>
  </si>
  <si>
    <t>Uvaggio 2016 - Vino Rosso - Croatina</t>
  </si>
  <si>
    <t>Cantina Vigneti Pernigotti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</si>
</sst>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Arimo"/>
      <family val="2"/>
    </font>
    <font>
      <b/>
      <sz val="11"/>
      <color theme="1"/>
      <name val="Arimo"/>
      <family val="2"/>
    </font>
    <font>
      <sz val="10"/>
      <color theme="1"/>
      <name val="Arimo"/>
      <family val="2"/>
    </font>
    <font>
      <b/>
      <sz val="10"/>
      <color theme="1"/>
      <name val="Arimo"/>
      <family val="2"/>
    </font>
    <font>
      <i/>
      <sz val="10"/>
      <color theme="1"/>
      <name val="Arimo"/>
      <family val="2"/>
    </font>
    <font>
      <strike/>
      <sz val="11"/>
      <color theme="1"/>
      <name val="Arimo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1" fillId="2" borderId="0" xfId="0" applyFont="1" applyFill="1" applyAlignment="1">
      <alignment horizontal="right"/>
    </xf>
    <xf numFmtId="0" fontId="1" fillId="0" borderId="3" xfId="0" applyFont="1" applyBorder="1"/>
    <xf numFmtId="0" fontId="2" fillId="0" borderId="0" xfId="0" applyFont="1"/>
    <xf numFmtId="0" fontId="3" fillId="2" borderId="0" xfId="0" applyFont="1" applyFill="1" applyAlignment="1">
      <alignment horizontal="right" wrapText="1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4" xfId="0" applyFont="1" applyBorder="1"/>
    <xf numFmtId="0" fontId="2" fillId="0" borderId="0" xfId="0" applyFont="1" applyBorder="1"/>
    <xf numFmtId="0" fontId="1" fillId="0" borderId="0" xfId="0" applyFont="1" applyAlignment="1">
      <alignment horizontal="center"/>
    </xf>
    <xf numFmtId="0" fontId="3" fillId="2" borderId="0" xfId="0" applyFont="1" applyFill="1"/>
    <xf numFmtId="0" fontId="3" fillId="0" borderId="0" xfId="0" applyFont="1"/>
    <xf numFmtId="0" fontId="3" fillId="0" borderId="0" xfId="0" applyFont="1" applyAlignment="1">
      <alignment horizontal="left" indent="5"/>
    </xf>
    <xf numFmtId="0" fontId="3" fillId="0" borderId="0" xfId="0" applyFont="1" applyAlignment="1">
      <alignment horizontal="right"/>
    </xf>
    <xf numFmtId="0" fontId="3" fillId="0" borderId="1" xfId="0" applyFont="1" applyBorder="1"/>
    <xf numFmtId="0" fontId="3" fillId="0" borderId="0" xfId="0" applyFont="1" applyFill="1" applyAlignment="1">
      <alignment horizontal="left" indent="5"/>
    </xf>
    <xf numFmtId="0" fontId="3" fillId="0" borderId="0" xfId="0" applyFont="1" applyFill="1"/>
    <xf numFmtId="0" fontId="4" fillId="0" borderId="0" xfId="0" applyFont="1" applyAlignment="1">
      <alignment horizontal="left" indent="5"/>
    </xf>
    <xf numFmtId="0" fontId="5" fillId="0" borderId="0" xfId="0" applyFont="1" applyAlignment="1">
      <alignment horizontal="left" indent="10"/>
    </xf>
    <xf numFmtId="0" fontId="1" fillId="0" borderId="1" xfId="0" applyFont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vertical="center"/>
    </xf>
    <xf numFmtId="0" fontId="1" fillId="3" borderId="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466725</xdr:colOff>
      <xdr:row>0</xdr:row>
      <xdr:rowOff>9525</xdr:rowOff>
    </xdr:from>
    <xdr:to>
      <xdr:col>7</xdr:col>
      <xdr:colOff>400050</xdr:colOff>
      <xdr:row>3</xdr:row>
      <xdr:rowOff>104775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91400" y="9525"/>
          <a:ext cx="1209675" cy="6477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9525</xdr:colOff>
      <xdr:row>6</xdr:row>
      <xdr:rowOff>38100</xdr:rowOff>
    </xdr:from>
    <xdr:to>
      <xdr:col>0</xdr:col>
      <xdr:colOff>1406372</xdr:colOff>
      <xdr:row>6</xdr:row>
      <xdr:rowOff>686462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525" y="4352925"/>
          <a:ext cx="1396847" cy="648362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21</xdr:row>
      <xdr:rowOff>28575</xdr:rowOff>
    </xdr:from>
    <xdr:to>
      <xdr:col>0</xdr:col>
      <xdr:colOff>691330</xdr:colOff>
      <xdr:row>21</xdr:row>
      <xdr:rowOff>676948</xdr:rowOff>
    </xdr:to>
    <xdr:pic>
      <xdr:nvPicPr>
        <xdr:cNvPr id="7" name="Grafik 6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8575" y="6848475"/>
          <a:ext cx="662755" cy="648373"/>
        </a:xfrm>
        <a:prstGeom prst="rect">
          <a:avLst/>
        </a:prstGeom>
      </xdr:spPr>
    </xdr:pic>
    <xdr:clientData/>
  </xdr:twoCellAnchor>
  <xdr:twoCellAnchor editAs="oneCell">
    <xdr:from>
      <xdr:col>1</xdr:col>
      <xdr:colOff>28575</xdr:colOff>
      <xdr:row>12</xdr:row>
      <xdr:rowOff>28424</xdr:rowOff>
    </xdr:from>
    <xdr:to>
      <xdr:col>1</xdr:col>
      <xdr:colOff>209475</xdr:colOff>
      <xdr:row>12</xdr:row>
      <xdr:rowOff>238038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762375" y="3362174"/>
          <a:ext cx="180900" cy="209614"/>
        </a:xfrm>
        <a:prstGeom prst="rect">
          <a:avLst/>
        </a:prstGeom>
      </xdr:spPr>
    </xdr:pic>
    <xdr:clientData/>
  </xdr:twoCellAnchor>
  <xdr:twoCellAnchor editAs="oneCell">
    <xdr:from>
      <xdr:col>0</xdr:col>
      <xdr:colOff>1609725</xdr:colOff>
      <xdr:row>4</xdr:row>
      <xdr:rowOff>304800</xdr:rowOff>
    </xdr:from>
    <xdr:to>
      <xdr:col>0</xdr:col>
      <xdr:colOff>1790625</xdr:colOff>
      <xdr:row>5</xdr:row>
      <xdr:rowOff>28639</xdr:rowOff>
    </xdr:to>
    <xdr:pic>
      <xdr:nvPicPr>
        <xdr:cNvPr id="10" name="Image 9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609725" y="1038225"/>
          <a:ext cx="180900" cy="209614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16</xdr:row>
      <xdr:rowOff>19050</xdr:rowOff>
    </xdr:from>
    <xdr:to>
      <xdr:col>1</xdr:col>
      <xdr:colOff>199950</xdr:colOff>
      <xdr:row>16</xdr:row>
      <xdr:rowOff>228664</xdr:rowOff>
    </xdr:to>
    <xdr:pic>
      <xdr:nvPicPr>
        <xdr:cNvPr id="12" name="Image 11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752850" y="4343400"/>
          <a:ext cx="180900" cy="209614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18</xdr:row>
      <xdr:rowOff>28575</xdr:rowOff>
    </xdr:from>
    <xdr:to>
      <xdr:col>1</xdr:col>
      <xdr:colOff>190425</xdr:colOff>
      <xdr:row>18</xdr:row>
      <xdr:rowOff>238189</xdr:rowOff>
    </xdr:to>
    <xdr:pic>
      <xdr:nvPicPr>
        <xdr:cNvPr id="13" name="Image 12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743325" y="4848225"/>
          <a:ext cx="180900" cy="209614"/>
        </a:xfrm>
        <a:prstGeom prst="rect">
          <a:avLst/>
        </a:prstGeom>
      </xdr:spPr>
    </xdr:pic>
    <xdr:clientData/>
  </xdr:twoCellAnchor>
  <xdr:twoCellAnchor editAs="oneCell">
    <xdr:from>
      <xdr:col>0</xdr:col>
      <xdr:colOff>2667000</xdr:colOff>
      <xdr:row>6</xdr:row>
      <xdr:rowOff>152400</xdr:rowOff>
    </xdr:from>
    <xdr:to>
      <xdr:col>0</xdr:col>
      <xdr:colOff>3732539</xdr:colOff>
      <xdr:row>6</xdr:row>
      <xdr:rowOff>512400</xdr:rowOff>
    </xdr:to>
    <xdr:pic>
      <xdr:nvPicPr>
        <xdr:cNvPr id="14" name="Grafik 8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2667000" y="1552575"/>
          <a:ext cx="1065539" cy="360000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13</xdr:row>
      <xdr:rowOff>28424</xdr:rowOff>
    </xdr:from>
    <xdr:to>
      <xdr:col>1</xdr:col>
      <xdr:colOff>199950</xdr:colOff>
      <xdr:row>13</xdr:row>
      <xdr:rowOff>238038</xdr:rowOff>
    </xdr:to>
    <xdr:pic>
      <xdr:nvPicPr>
        <xdr:cNvPr id="16" name="Image 15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752850" y="3609824"/>
          <a:ext cx="180900" cy="209614"/>
        </a:xfrm>
        <a:prstGeom prst="rect">
          <a:avLst/>
        </a:prstGeom>
      </xdr:spPr>
    </xdr:pic>
    <xdr:clientData/>
  </xdr:twoCellAnchor>
  <xdr:twoCellAnchor editAs="oneCell">
    <xdr:from>
      <xdr:col>1</xdr:col>
      <xdr:colOff>28575</xdr:colOff>
      <xdr:row>22</xdr:row>
      <xdr:rowOff>28575</xdr:rowOff>
    </xdr:from>
    <xdr:to>
      <xdr:col>1</xdr:col>
      <xdr:colOff>209475</xdr:colOff>
      <xdr:row>22</xdr:row>
      <xdr:rowOff>238189</xdr:rowOff>
    </xdr:to>
    <xdr:pic>
      <xdr:nvPicPr>
        <xdr:cNvPr id="17" name="Image 16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762375" y="6286500"/>
          <a:ext cx="180900" cy="209614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34</xdr:row>
      <xdr:rowOff>28575</xdr:rowOff>
    </xdr:from>
    <xdr:to>
      <xdr:col>1</xdr:col>
      <xdr:colOff>199950</xdr:colOff>
      <xdr:row>34</xdr:row>
      <xdr:rowOff>238189</xdr:rowOff>
    </xdr:to>
    <xdr:pic>
      <xdr:nvPicPr>
        <xdr:cNvPr id="20" name="Image 19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752850" y="9258300"/>
          <a:ext cx="180900" cy="209614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32</xdr:row>
      <xdr:rowOff>28575</xdr:rowOff>
    </xdr:from>
    <xdr:to>
      <xdr:col>1</xdr:col>
      <xdr:colOff>199950</xdr:colOff>
      <xdr:row>32</xdr:row>
      <xdr:rowOff>238189</xdr:rowOff>
    </xdr:to>
    <xdr:pic>
      <xdr:nvPicPr>
        <xdr:cNvPr id="21" name="Image 20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752850" y="9010650"/>
          <a:ext cx="180900" cy="209614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27</xdr:row>
      <xdr:rowOff>28575</xdr:rowOff>
    </xdr:from>
    <xdr:to>
      <xdr:col>1</xdr:col>
      <xdr:colOff>190425</xdr:colOff>
      <xdr:row>27</xdr:row>
      <xdr:rowOff>238189</xdr:rowOff>
    </xdr:to>
    <xdr:pic>
      <xdr:nvPicPr>
        <xdr:cNvPr id="23" name="Image 22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743325" y="7772400"/>
          <a:ext cx="180900" cy="209614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</xdr:colOff>
      <xdr:row>42</xdr:row>
      <xdr:rowOff>38100</xdr:rowOff>
    </xdr:from>
    <xdr:to>
      <xdr:col>1</xdr:col>
      <xdr:colOff>219000</xdr:colOff>
      <xdr:row>43</xdr:row>
      <xdr:rowOff>64</xdr:rowOff>
    </xdr:to>
    <xdr:pic>
      <xdr:nvPicPr>
        <xdr:cNvPr id="24" name="Image 23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771900" y="11696700"/>
          <a:ext cx="180900" cy="209614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39</xdr:row>
      <xdr:rowOff>19050</xdr:rowOff>
    </xdr:from>
    <xdr:to>
      <xdr:col>1</xdr:col>
      <xdr:colOff>199950</xdr:colOff>
      <xdr:row>39</xdr:row>
      <xdr:rowOff>228664</xdr:rowOff>
    </xdr:to>
    <xdr:pic>
      <xdr:nvPicPr>
        <xdr:cNvPr id="28" name="Image 27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752850" y="10734675"/>
          <a:ext cx="180900" cy="20961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304800</xdr:colOff>
      <xdr:row>41</xdr:row>
      <xdr:rowOff>304800</xdr:rowOff>
    </xdr:to>
    <xdr:sp macro="" textlink="">
      <xdr:nvSpPr>
        <xdr:cNvPr id="3" name="AutoShape 1" descr="logo vini rossi da agricoltura biologica piemontesi derthona timorasso"/>
        <xdr:cNvSpPr>
          <a:spLocks noChangeAspect="1" noChangeArrowheads="1"/>
        </xdr:cNvSpPr>
      </xdr:nvSpPr>
      <xdr:spPr bwMode="auto">
        <a:xfrm>
          <a:off x="0" y="1121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33</xdr:row>
      <xdr:rowOff>0</xdr:rowOff>
    </xdr:from>
    <xdr:to>
      <xdr:col>10</xdr:col>
      <xdr:colOff>304800</xdr:colOff>
      <xdr:row>34</xdr:row>
      <xdr:rowOff>57150</xdr:rowOff>
    </xdr:to>
    <xdr:sp macro="" textlink="">
      <xdr:nvSpPr>
        <xdr:cNvPr id="1026" name="AutoShape 2" descr="logo vini rossi da agricoltura biologica piemontesi derthona timorasso"/>
        <xdr:cNvSpPr>
          <a:spLocks noChangeAspect="1" noChangeArrowheads="1"/>
        </xdr:cNvSpPr>
      </xdr:nvSpPr>
      <xdr:spPr bwMode="auto">
        <a:xfrm>
          <a:off x="10353675" y="9229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32</xdr:row>
      <xdr:rowOff>0</xdr:rowOff>
    </xdr:from>
    <xdr:to>
      <xdr:col>9</xdr:col>
      <xdr:colOff>304800</xdr:colOff>
      <xdr:row>33</xdr:row>
      <xdr:rowOff>57150</xdr:rowOff>
    </xdr:to>
    <xdr:sp macro="" textlink="">
      <xdr:nvSpPr>
        <xdr:cNvPr id="1027" name="AutoShape 3" descr="logo vini rossi da agricoltura biologica piemontesi derthona timorasso"/>
        <xdr:cNvSpPr>
          <a:spLocks noChangeAspect="1" noChangeArrowheads="1"/>
        </xdr:cNvSpPr>
      </xdr:nvSpPr>
      <xdr:spPr bwMode="auto">
        <a:xfrm>
          <a:off x="9591675" y="898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32</xdr:row>
      <xdr:rowOff>0</xdr:rowOff>
    </xdr:from>
    <xdr:to>
      <xdr:col>9</xdr:col>
      <xdr:colOff>304800</xdr:colOff>
      <xdr:row>33</xdr:row>
      <xdr:rowOff>57150</xdr:rowOff>
    </xdr:to>
    <xdr:sp macro="" textlink="">
      <xdr:nvSpPr>
        <xdr:cNvPr id="1030" name="AutoShape 6" descr="logo vini rossi da agricoltura biologica piemontesi derthona timorasso"/>
        <xdr:cNvSpPr>
          <a:spLocks noChangeAspect="1" noChangeArrowheads="1"/>
        </xdr:cNvSpPr>
      </xdr:nvSpPr>
      <xdr:spPr bwMode="auto">
        <a:xfrm>
          <a:off x="9591675" y="898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95251</xdr:colOff>
      <xdr:row>41</xdr:row>
      <xdr:rowOff>38099</xdr:rowOff>
    </xdr:from>
    <xdr:to>
      <xdr:col>0</xdr:col>
      <xdr:colOff>1051513</xdr:colOff>
      <xdr:row>41</xdr:row>
      <xdr:rowOff>666218</xdr:rowOff>
    </xdr:to>
    <xdr:pic>
      <xdr:nvPicPr>
        <xdr:cNvPr id="11" name="Image 10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95251" y="11249024"/>
          <a:ext cx="956262" cy="628119"/>
        </a:xfrm>
        <a:prstGeom prst="rect">
          <a:avLst/>
        </a:prstGeom>
      </xdr:spPr>
    </xdr:pic>
    <xdr:clientData/>
  </xdr:twoCellAnchor>
  <xdr:twoCellAnchor editAs="oneCell">
    <xdr:from>
      <xdr:col>0</xdr:col>
      <xdr:colOff>2943226</xdr:colOff>
      <xdr:row>41</xdr:row>
      <xdr:rowOff>95250</xdr:rowOff>
    </xdr:from>
    <xdr:to>
      <xdr:col>0</xdr:col>
      <xdr:colOff>3700462</xdr:colOff>
      <xdr:row>41</xdr:row>
      <xdr:rowOff>600074</xdr:rowOff>
    </xdr:to>
    <xdr:pic>
      <xdr:nvPicPr>
        <xdr:cNvPr id="32" name="Image 31" descr="EU-Bio-Logo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43226" y="11306175"/>
          <a:ext cx="757236" cy="5048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28575</xdr:colOff>
      <xdr:row>24</xdr:row>
      <xdr:rowOff>28575</xdr:rowOff>
    </xdr:from>
    <xdr:to>
      <xdr:col>1</xdr:col>
      <xdr:colOff>209475</xdr:colOff>
      <xdr:row>24</xdr:row>
      <xdr:rowOff>238189</xdr:rowOff>
    </xdr:to>
    <xdr:pic>
      <xdr:nvPicPr>
        <xdr:cNvPr id="29" name="Image 28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762375" y="6781800"/>
          <a:ext cx="180900" cy="209614"/>
        </a:xfrm>
        <a:prstGeom prst="rect">
          <a:avLst/>
        </a:prstGeom>
      </xdr:spPr>
    </xdr:pic>
    <xdr:clientData/>
  </xdr:twoCellAnchor>
  <xdr:twoCellAnchor editAs="oneCell">
    <xdr:from>
      <xdr:col>1</xdr:col>
      <xdr:colOff>47625</xdr:colOff>
      <xdr:row>43</xdr:row>
      <xdr:rowOff>28575</xdr:rowOff>
    </xdr:from>
    <xdr:to>
      <xdr:col>1</xdr:col>
      <xdr:colOff>228525</xdr:colOff>
      <xdr:row>43</xdr:row>
      <xdr:rowOff>238189</xdr:rowOff>
    </xdr:to>
    <xdr:pic>
      <xdr:nvPicPr>
        <xdr:cNvPr id="30" name="Image 29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781425" y="11934825"/>
          <a:ext cx="180900" cy="209614"/>
        </a:xfrm>
        <a:prstGeom prst="rect">
          <a:avLst/>
        </a:prstGeom>
      </xdr:spPr>
    </xdr:pic>
    <xdr:clientData/>
  </xdr:twoCellAnchor>
  <xdr:twoCellAnchor editAs="oneCell">
    <xdr:from>
      <xdr:col>1</xdr:col>
      <xdr:colOff>47625</xdr:colOff>
      <xdr:row>44</xdr:row>
      <xdr:rowOff>28575</xdr:rowOff>
    </xdr:from>
    <xdr:to>
      <xdr:col>1</xdr:col>
      <xdr:colOff>228525</xdr:colOff>
      <xdr:row>44</xdr:row>
      <xdr:rowOff>238189</xdr:rowOff>
    </xdr:to>
    <xdr:pic>
      <xdr:nvPicPr>
        <xdr:cNvPr id="31" name="Image 30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781425" y="12182475"/>
          <a:ext cx="180900" cy="209614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</xdr:colOff>
      <xdr:row>45</xdr:row>
      <xdr:rowOff>28575</xdr:rowOff>
    </xdr:from>
    <xdr:to>
      <xdr:col>1</xdr:col>
      <xdr:colOff>238050</xdr:colOff>
      <xdr:row>45</xdr:row>
      <xdr:rowOff>238189</xdr:rowOff>
    </xdr:to>
    <xdr:pic>
      <xdr:nvPicPr>
        <xdr:cNvPr id="33" name="Image 32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790950" y="12430125"/>
          <a:ext cx="180900" cy="209614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</xdr:colOff>
      <xdr:row>46</xdr:row>
      <xdr:rowOff>28575</xdr:rowOff>
    </xdr:from>
    <xdr:to>
      <xdr:col>1</xdr:col>
      <xdr:colOff>238050</xdr:colOff>
      <xdr:row>46</xdr:row>
      <xdr:rowOff>238189</xdr:rowOff>
    </xdr:to>
    <xdr:pic>
      <xdr:nvPicPr>
        <xdr:cNvPr id="34" name="Image 33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790950" y="12677775"/>
          <a:ext cx="180900" cy="209614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</xdr:colOff>
      <xdr:row>47</xdr:row>
      <xdr:rowOff>28575</xdr:rowOff>
    </xdr:from>
    <xdr:to>
      <xdr:col>1</xdr:col>
      <xdr:colOff>238050</xdr:colOff>
      <xdr:row>47</xdr:row>
      <xdr:rowOff>238189</xdr:rowOff>
    </xdr:to>
    <xdr:pic>
      <xdr:nvPicPr>
        <xdr:cNvPr id="35" name="Image 3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790950" y="12925425"/>
          <a:ext cx="180900" cy="2096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0"/>
  <sheetViews>
    <sheetView tabSelected="1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A14" sqref="A14"/>
    </sheetView>
  </sheetViews>
  <sheetFormatPr baseColWidth="10" defaultRowHeight="14.25" x14ac:dyDescent="0.2"/>
  <cols>
    <col min="1" max="1" width="56" style="1" customWidth="1"/>
    <col min="2" max="2" width="10" style="1" customWidth="1"/>
    <col min="3" max="3" width="8.42578125" style="1" bestFit="1" customWidth="1"/>
    <col min="4" max="5" width="13.7109375" style="1" customWidth="1"/>
    <col min="6" max="6" width="9.5703125" style="1" bestFit="1" customWidth="1"/>
    <col min="7" max="7" width="9.5703125" style="1" customWidth="1"/>
    <col min="8" max="16384" width="11.42578125" style="1"/>
  </cols>
  <sheetData>
    <row r="1" spans="1:7" ht="15" x14ac:dyDescent="0.25">
      <c r="A1" s="1" t="s">
        <v>0</v>
      </c>
      <c r="B1" s="7" t="s">
        <v>1</v>
      </c>
    </row>
    <row r="2" spans="1:7" x14ac:dyDescent="0.2">
      <c r="A2" s="1" t="s">
        <v>2</v>
      </c>
    </row>
    <row r="4" spans="1:7" x14ac:dyDescent="0.2">
      <c r="A4" s="1" t="s">
        <v>53</v>
      </c>
    </row>
    <row r="5" spans="1:7" ht="38.25" x14ac:dyDescent="0.2">
      <c r="A5" s="2" t="s">
        <v>44</v>
      </c>
      <c r="B5" s="2"/>
      <c r="C5" s="4" t="s">
        <v>11</v>
      </c>
      <c r="D5" s="8" t="s">
        <v>9</v>
      </c>
      <c r="E5" s="4" t="s">
        <v>10</v>
      </c>
      <c r="F5" s="2" t="s">
        <v>3</v>
      </c>
      <c r="G5" s="2" t="s">
        <v>4</v>
      </c>
    </row>
    <row r="6" spans="1:7" x14ac:dyDescent="0.2">
      <c r="B6" s="2" t="s">
        <v>5</v>
      </c>
      <c r="C6" s="2" t="s">
        <v>12</v>
      </c>
      <c r="D6" s="5" t="s">
        <v>6</v>
      </c>
      <c r="E6" s="2" t="s">
        <v>6</v>
      </c>
      <c r="F6" s="2" t="s">
        <v>7</v>
      </c>
      <c r="G6" s="2" t="s">
        <v>8</v>
      </c>
    </row>
    <row r="7" spans="1:7" ht="54.95" customHeight="1" x14ac:dyDescent="0.25">
      <c r="D7" s="15"/>
      <c r="E7" s="15"/>
      <c r="G7" s="3" t="s">
        <v>13</v>
      </c>
    </row>
    <row r="8" spans="1:7" ht="20.100000000000001" customHeight="1" x14ac:dyDescent="0.2">
      <c r="A8" s="25" t="s">
        <v>16</v>
      </c>
      <c r="B8" s="26">
        <v>2022</v>
      </c>
      <c r="C8" s="33">
        <v>75</v>
      </c>
      <c r="D8" s="28">
        <v>14</v>
      </c>
      <c r="E8" s="27">
        <v>16</v>
      </c>
      <c r="F8" s="25"/>
      <c r="G8" s="25">
        <f t="shared" ref="G8:G19" si="0">D8*F8</f>
        <v>0</v>
      </c>
    </row>
    <row r="9" spans="1:7" ht="20.100000000000001" customHeight="1" x14ac:dyDescent="0.2">
      <c r="A9" s="25" t="s">
        <v>56</v>
      </c>
      <c r="B9" s="34">
        <v>2021</v>
      </c>
      <c r="C9" s="35">
        <v>75</v>
      </c>
      <c r="D9" s="36">
        <v>15</v>
      </c>
      <c r="E9" s="37">
        <v>17</v>
      </c>
      <c r="F9" s="38"/>
      <c r="G9" s="38">
        <f t="shared" si="0"/>
        <v>0</v>
      </c>
    </row>
    <row r="10" spans="1:7" ht="20.100000000000001" customHeight="1" x14ac:dyDescent="0.2">
      <c r="A10" s="25" t="s">
        <v>57</v>
      </c>
      <c r="B10" s="34">
        <v>2021</v>
      </c>
      <c r="C10" s="35">
        <v>75</v>
      </c>
      <c r="D10" s="36">
        <v>15</v>
      </c>
      <c r="E10" s="37">
        <v>17</v>
      </c>
      <c r="F10" s="38"/>
      <c r="G10" s="38">
        <f t="shared" si="0"/>
        <v>0</v>
      </c>
    </row>
    <row r="11" spans="1:7" ht="20.100000000000001" customHeight="1" x14ac:dyDescent="0.2">
      <c r="A11" s="25" t="s">
        <v>45</v>
      </c>
      <c r="B11" s="26">
        <v>2022</v>
      </c>
      <c r="C11" s="33">
        <v>75</v>
      </c>
      <c r="D11" s="28">
        <v>18</v>
      </c>
      <c r="E11" s="27">
        <v>20</v>
      </c>
      <c r="F11" s="25"/>
      <c r="G11" s="25">
        <f t="shared" si="0"/>
        <v>0</v>
      </c>
    </row>
    <row r="12" spans="1:7" ht="20.100000000000001" customHeight="1" x14ac:dyDescent="0.2">
      <c r="A12" s="25" t="s">
        <v>17</v>
      </c>
      <c r="B12" s="26">
        <v>2021</v>
      </c>
      <c r="C12" s="33">
        <v>75</v>
      </c>
      <c r="D12" s="28">
        <v>14</v>
      </c>
      <c r="E12" s="27">
        <v>16</v>
      </c>
      <c r="F12" s="25"/>
      <c r="G12" s="25">
        <f t="shared" si="0"/>
        <v>0</v>
      </c>
    </row>
    <row r="13" spans="1:7" ht="20.100000000000001" customHeight="1" x14ac:dyDescent="0.2">
      <c r="A13" s="25" t="s">
        <v>18</v>
      </c>
      <c r="B13" s="26">
        <v>2021</v>
      </c>
      <c r="C13" s="33">
        <v>75</v>
      </c>
      <c r="D13" s="28">
        <v>14</v>
      </c>
      <c r="E13" s="27">
        <v>16</v>
      </c>
      <c r="F13" s="25"/>
      <c r="G13" s="25">
        <f t="shared" si="0"/>
        <v>0</v>
      </c>
    </row>
    <row r="14" spans="1:7" ht="20.100000000000001" customHeight="1" x14ac:dyDescent="0.2">
      <c r="A14" s="25" t="s">
        <v>14</v>
      </c>
      <c r="B14" s="26">
        <v>2020</v>
      </c>
      <c r="C14" s="33">
        <v>75</v>
      </c>
      <c r="D14" s="28">
        <v>19</v>
      </c>
      <c r="E14" s="27">
        <v>21</v>
      </c>
      <c r="F14" s="25"/>
      <c r="G14" s="25">
        <f t="shared" si="0"/>
        <v>0</v>
      </c>
    </row>
    <row r="15" spans="1:7" ht="20.100000000000001" customHeight="1" x14ac:dyDescent="0.2">
      <c r="A15" s="25" t="s">
        <v>15</v>
      </c>
      <c r="B15" s="26">
        <v>2018</v>
      </c>
      <c r="C15" s="33">
        <v>75</v>
      </c>
      <c r="D15" s="28">
        <v>19</v>
      </c>
      <c r="E15" s="27">
        <v>21</v>
      </c>
      <c r="F15" s="25"/>
      <c r="G15" s="25">
        <f t="shared" si="0"/>
        <v>0</v>
      </c>
    </row>
    <row r="16" spans="1:7" ht="20.100000000000001" customHeight="1" x14ac:dyDescent="0.2">
      <c r="A16" s="29" t="s">
        <v>27</v>
      </c>
      <c r="B16" s="29"/>
      <c r="C16" s="30"/>
      <c r="D16" s="30"/>
      <c r="E16" s="30"/>
      <c r="F16" s="29"/>
      <c r="G16" s="29"/>
    </row>
    <row r="17" spans="1:7" ht="20.100000000000001" customHeight="1" x14ac:dyDescent="0.2">
      <c r="A17" s="31" t="s">
        <v>28</v>
      </c>
      <c r="B17" s="26">
        <v>2018</v>
      </c>
      <c r="C17" s="33">
        <v>75</v>
      </c>
      <c r="D17" s="28">
        <v>28</v>
      </c>
      <c r="E17" s="27">
        <v>32</v>
      </c>
      <c r="F17" s="25"/>
      <c r="G17" s="25">
        <f t="shared" si="0"/>
        <v>0</v>
      </c>
    </row>
    <row r="18" spans="1:7" ht="20.100000000000001" customHeight="1" x14ac:dyDescent="0.2">
      <c r="A18" s="31"/>
      <c r="B18" s="32">
        <v>2018</v>
      </c>
      <c r="C18" s="33">
        <v>150</v>
      </c>
      <c r="D18" s="28">
        <v>64</v>
      </c>
      <c r="E18" s="27">
        <v>70</v>
      </c>
      <c r="F18" s="25"/>
      <c r="G18" s="25">
        <f t="shared" si="0"/>
        <v>0</v>
      </c>
    </row>
    <row r="19" spans="1:7" ht="20.100000000000001" customHeight="1" x14ac:dyDescent="0.2">
      <c r="A19" s="31" t="s">
        <v>29</v>
      </c>
      <c r="B19" s="26">
        <v>2018</v>
      </c>
      <c r="C19" s="33">
        <v>75</v>
      </c>
      <c r="D19" s="28">
        <v>32</v>
      </c>
      <c r="E19" s="27">
        <v>36</v>
      </c>
      <c r="F19" s="25"/>
      <c r="G19" s="25">
        <f t="shared" si="0"/>
        <v>0</v>
      </c>
    </row>
    <row r="20" spans="1:7" ht="20.100000000000001" customHeight="1" x14ac:dyDescent="0.2">
      <c r="A20" s="31"/>
      <c r="B20" s="32">
        <v>2018</v>
      </c>
      <c r="C20" s="33">
        <v>150</v>
      </c>
      <c r="D20" s="28">
        <v>70</v>
      </c>
      <c r="E20" s="27">
        <v>76</v>
      </c>
      <c r="F20" s="25"/>
      <c r="G20" s="25">
        <f t="shared" ref="G20" si="1">D20*F20</f>
        <v>0</v>
      </c>
    </row>
    <row r="21" spans="1:7" ht="20.100000000000001" customHeight="1" x14ac:dyDescent="0.2">
      <c r="A21" s="11"/>
      <c r="B21" s="9"/>
      <c r="C21" s="10"/>
      <c r="D21" s="10"/>
      <c r="E21" s="10"/>
      <c r="F21" s="11" t="s">
        <v>37</v>
      </c>
      <c r="G21" s="13">
        <f>SUM(G8:G19)</f>
        <v>0</v>
      </c>
    </row>
    <row r="22" spans="1:7" ht="54.95" customHeight="1" x14ac:dyDescent="0.25">
      <c r="D22" s="15"/>
      <c r="E22" s="15"/>
      <c r="G22" s="3" t="s">
        <v>19</v>
      </c>
    </row>
    <row r="23" spans="1:7" ht="20.100000000000001" customHeight="1" x14ac:dyDescent="0.2">
      <c r="A23" s="25" t="s">
        <v>51</v>
      </c>
      <c r="B23" s="25">
        <v>2021</v>
      </c>
      <c r="C23" s="27">
        <v>75</v>
      </c>
      <c r="D23" s="28">
        <v>17</v>
      </c>
      <c r="E23" s="27">
        <v>19</v>
      </c>
      <c r="F23" s="25"/>
      <c r="G23" s="25">
        <f t="shared" ref="G23:G30" si="2">D23*F23</f>
        <v>0</v>
      </c>
    </row>
    <row r="24" spans="1:7" ht="20.100000000000001" customHeight="1" x14ac:dyDescent="0.2">
      <c r="A24" s="25" t="s">
        <v>20</v>
      </c>
      <c r="B24" s="25">
        <v>2020</v>
      </c>
      <c r="C24" s="27">
        <v>75</v>
      </c>
      <c r="D24" s="28">
        <v>19</v>
      </c>
      <c r="E24" s="27">
        <v>21</v>
      </c>
      <c r="F24" s="25"/>
      <c r="G24" s="25">
        <f t="shared" ref="G24:G25" si="3">D24*F24</f>
        <v>0</v>
      </c>
    </row>
    <row r="25" spans="1:7" ht="20.100000000000001" customHeight="1" x14ac:dyDescent="0.2">
      <c r="A25" s="25" t="s">
        <v>47</v>
      </c>
      <c r="B25" s="25"/>
      <c r="C25" s="27">
        <v>75</v>
      </c>
      <c r="D25" s="28">
        <v>22</v>
      </c>
      <c r="E25" s="27">
        <v>25</v>
      </c>
      <c r="F25" s="25"/>
      <c r="G25" s="25">
        <f t="shared" si="3"/>
        <v>0</v>
      </c>
    </row>
    <row r="26" spans="1:7" ht="20.100000000000001" customHeight="1" x14ac:dyDescent="0.2">
      <c r="A26" s="25" t="s">
        <v>17</v>
      </c>
      <c r="B26" s="25">
        <v>2021</v>
      </c>
      <c r="C26" s="27">
        <v>75</v>
      </c>
      <c r="D26" s="28">
        <v>14</v>
      </c>
      <c r="E26" s="27">
        <v>16</v>
      </c>
      <c r="F26" s="25"/>
      <c r="G26" s="25">
        <f t="shared" si="2"/>
        <v>0</v>
      </c>
    </row>
    <row r="27" spans="1:7" ht="20.100000000000001" customHeight="1" x14ac:dyDescent="0.2">
      <c r="A27" s="25" t="s">
        <v>46</v>
      </c>
      <c r="B27" s="25">
        <v>2021</v>
      </c>
      <c r="C27" s="27">
        <v>75</v>
      </c>
      <c r="D27" s="28">
        <v>24</v>
      </c>
      <c r="E27" s="27">
        <v>26</v>
      </c>
      <c r="F27" s="25"/>
      <c r="G27" s="25">
        <f t="shared" si="2"/>
        <v>0</v>
      </c>
    </row>
    <row r="28" spans="1:7" ht="20.100000000000001" customHeight="1" x14ac:dyDescent="0.2">
      <c r="A28" s="25" t="s">
        <v>21</v>
      </c>
      <c r="B28" s="25">
        <v>2018</v>
      </c>
      <c r="C28" s="27">
        <v>75</v>
      </c>
      <c r="D28" s="28">
        <v>19</v>
      </c>
      <c r="E28" s="27">
        <v>21</v>
      </c>
      <c r="F28" s="25"/>
      <c r="G28" s="25">
        <f t="shared" si="2"/>
        <v>0</v>
      </c>
    </row>
    <row r="29" spans="1:7" ht="20.100000000000001" customHeight="1" x14ac:dyDescent="0.2">
      <c r="A29" s="25" t="s">
        <v>22</v>
      </c>
      <c r="B29" s="25">
        <v>2018</v>
      </c>
      <c r="C29" s="27">
        <v>75</v>
      </c>
      <c r="D29" s="28">
        <v>19</v>
      </c>
      <c r="E29" s="27">
        <v>21</v>
      </c>
      <c r="F29" s="25"/>
      <c r="G29" s="25">
        <f t="shared" si="2"/>
        <v>0</v>
      </c>
    </row>
    <row r="30" spans="1:7" ht="20.100000000000001" customHeight="1" x14ac:dyDescent="0.2">
      <c r="A30" s="25" t="s">
        <v>52</v>
      </c>
      <c r="B30" s="25">
        <v>2018</v>
      </c>
      <c r="C30" s="27">
        <v>75</v>
      </c>
      <c r="D30" s="28">
        <v>31</v>
      </c>
      <c r="E30" s="27">
        <v>34</v>
      </c>
      <c r="F30" s="25"/>
      <c r="G30" s="25">
        <f t="shared" si="2"/>
        <v>0</v>
      </c>
    </row>
    <row r="31" spans="1:7" ht="20.100000000000001" customHeight="1" x14ac:dyDescent="0.2">
      <c r="A31" s="25" t="s">
        <v>52</v>
      </c>
      <c r="B31" s="25"/>
      <c r="C31" s="27">
        <v>150</v>
      </c>
      <c r="D31" s="28">
        <v>64</v>
      </c>
      <c r="E31" s="27">
        <v>70</v>
      </c>
      <c r="F31" s="25"/>
      <c r="G31" s="25">
        <f t="shared" ref="G31" si="4">D31*F31</f>
        <v>0</v>
      </c>
    </row>
    <row r="32" spans="1:7" ht="20.100000000000001" customHeight="1" x14ac:dyDescent="0.2">
      <c r="A32" s="29" t="s">
        <v>26</v>
      </c>
      <c r="B32" s="29"/>
      <c r="C32" s="30"/>
      <c r="D32" s="30"/>
      <c r="E32" s="30"/>
      <c r="F32" s="29"/>
      <c r="G32" s="29"/>
    </row>
    <row r="33" spans="1:11" ht="20.100000000000001" customHeight="1" x14ac:dyDescent="0.25">
      <c r="A33" s="31" t="s">
        <v>23</v>
      </c>
      <c r="B33" s="25">
        <v>2018</v>
      </c>
      <c r="C33" s="27">
        <v>75</v>
      </c>
      <c r="D33" s="28">
        <v>36</v>
      </c>
      <c r="E33" s="27">
        <v>39</v>
      </c>
      <c r="F33" s="25"/>
      <c r="G33" s="25">
        <f t="shared" ref="G33:G38" si="5">D33*F33</f>
        <v>0</v>
      </c>
      <c r="J33"/>
    </row>
    <row r="34" spans="1:11" ht="20.100000000000001" customHeight="1" x14ac:dyDescent="0.25">
      <c r="A34" s="31"/>
      <c r="B34" s="25">
        <v>2018</v>
      </c>
      <c r="C34" s="27">
        <v>150</v>
      </c>
      <c r="D34" s="28">
        <v>76</v>
      </c>
      <c r="E34" s="27">
        <v>82</v>
      </c>
      <c r="F34" s="25"/>
      <c r="G34" s="25">
        <f t="shared" si="5"/>
        <v>0</v>
      </c>
      <c r="K34"/>
    </row>
    <row r="35" spans="1:11" ht="20.100000000000001" customHeight="1" x14ac:dyDescent="0.2">
      <c r="A35" s="31" t="s">
        <v>24</v>
      </c>
      <c r="B35" s="25">
        <v>2018</v>
      </c>
      <c r="C35" s="27">
        <v>75</v>
      </c>
      <c r="D35" s="28">
        <v>36</v>
      </c>
      <c r="E35" s="27">
        <v>39</v>
      </c>
      <c r="F35" s="25"/>
      <c r="G35" s="25">
        <f t="shared" si="5"/>
        <v>0</v>
      </c>
    </row>
    <row r="36" spans="1:11" ht="20.100000000000001" customHeight="1" x14ac:dyDescent="0.2">
      <c r="A36" s="31" t="s">
        <v>25</v>
      </c>
      <c r="B36" s="25">
        <v>2018</v>
      </c>
      <c r="C36" s="27">
        <v>75</v>
      </c>
      <c r="D36" s="28">
        <v>36</v>
      </c>
      <c r="E36" s="27">
        <v>39</v>
      </c>
      <c r="F36" s="25"/>
      <c r="G36" s="25">
        <f t="shared" si="5"/>
        <v>0</v>
      </c>
    </row>
    <row r="37" spans="1:11" ht="20.100000000000001" customHeight="1" x14ac:dyDescent="0.2">
      <c r="A37" s="31"/>
      <c r="B37" s="25">
        <v>2018</v>
      </c>
      <c r="C37" s="27">
        <v>150</v>
      </c>
      <c r="D37" s="28">
        <v>76</v>
      </c>
      <c r="E37" s="27">
        <v>82</v>
      </c>
      <c r="F37" s="25"/>
      <c r="G37" s="25">
        <f t="shared" si="5"/>
        <v>0</v>
      </c>
    </row>
    <row r="38" spans="1:11" ht="20.100000000000001" customHeight="1" x14ac:dyDescent="0.2">
      <c r="A38" s="31" t="s">
        <v>43</v>
      </c>
      <c r="B38" s="25">
        <v>2018</v>
      </c>
      <c r="C38" s="27">
        <v>75</v>
      </c>
      <c r="D38" s="28">
        <v>36</v>
      </c>
      <c r="E38" s="27">
        <v>39</v>
      </c>
      <c r="F38" s="25"/>
      <c r="G38" s="25">
        <f t="shared" si="5"/>
        <v>0</v>
      </c>
    </row>
    <row r="39" spans="1:11" ht="20.100000000000001" customHeight="1" x14ac:dyDescent="0.2">
      <c r="A39" s="31"/>
      <c r="B39" s="25">
        <v>2018</v>
      </c>
      <c r="C39" s="27">
        <v>150</v>
      </c>
      <c r="D39" s="28">
        <v>76</v>
      </c>
      <c r="E39" s="27">
        <v>82</v>
      </c>
      <c r="F39" s="25"/>
      <c r="G39" s="25">
        <f t="shared" ref="G39:G40" si="6">D39*F39</f>
        <v>0</v>
      </c>
    </row>
    <row r="40" spans="1:11" ht="20.100000000000001" customHeight="1" x14ac:dyDescent="0.2">
      <c r="A40" s="31" t="s">
        <v>54</v>
      </c>
      <c r="B40" s="25">
        <v>2018</v>
      </c>
      <c r="C40" s="27">
        <v>75</v>
      </c>
      <c r="D40" s="28">
        <v>69</v>
      </c>
      <c r="E40" s="27">
        <v>64</v>
      </c>
      <c r="F40" s="25"/>
      <c r="G40" s="25">
        <f t="shared" si="6"/>
        <v>0</v>
      </c>
    </row>
    <row r="41" spans="1:11" ht="20.100000000000001" customHeight="1" x14ac:dyDescent="0.2">
      <c r="A41" s="9"/>
      <c r="B41" s="9"/>
      <c r="C41" s="10"/>
      <c r="D41" s="10"/>
      <c r="E41" s="10"/>
      <c r="F41" s="11" t="s">
        <v>37</v>
      </c>
      <c r="G41" s="13">
        <f>SUM(G23:G40)</f>
        <v>0</v>
      </c>
    </row>
    <row r="42" spans="1:11" ht="54.95" customHeight="1" x14ac:dyDescent="0.25">
      <c r="A42"/>
      <c r="D42" s="15"/>
      <c r="E42" s="15"/>
      <c r="G42" s="3" t="s">
        <v>62</v>
      </c>
    </row>
    <row r="43" spans="1:11" ht="20.100000000000001" customHeight="1" x14ac:dyDescent="0.2">
      <c r="A43" s="25" t="s">
        <v>58</v>
      </c>
      <c r="B43" s="25">
        <v>2013</v>
      </c>
      <c r="C43" s="27">
        <v>75</v>
      </c>
      <c r="D43" s="28">
        <v>23</v>
      </c>
      <c r="E43" s="27">
        <v>26</v>
      </c>
      <c r="F43" s="25"/>
      <c r="G43" s="25">
        <f t="shared" ref="G43:G48" si="7">D43*F43</f>
        <v>0</v>
      </c>
    </row>
    <row r="44" spans="1:11" ht="20.100000000000001" customHeight="1" x14ac:dyDescent="0.2">
      <c r="A44" s="25" t="s">
        <v>58</v>
      </c>
      <c r="B44" s="25">
        <v>2014</v>
      </c>
      <c r="C44" s="27">
        <v>75</v>
      </c>
      <c r="D44" s="28">
        <v>22</v>
      </c>
      <c r="E44" s="27">
        <v>25</v>
      </c>
      <c r="F44" s="25"/>
      <c r="G44" s="25">
        <f t="shared" ref="G44" si="8">D44*F44</f>
        <v>0</v>
      </c>
    </row>
    <row r="45" spans="1:11" ht="20.100000000000001" customHeight="1" x14ac:dyDescent="0.2">
      <c r="A45" s="25" t="s">
        <v>58</v>
      </c>
      <c r="B45" s="25">
        <v>2016</v>
      </c>
      <c r="C45" s="27">
        <v>75</v>
      </c>
      <c r="D45" s="28">
        <v>23</v>
      </c>
      <c r="E45" s="27">
        <v>26</v>
      </c>
      <c r="F45" s="25"/>
      <c r="G45" s="25">
        <f t="shared" si="7"/>
        <v>0</v>
      </c>
    </row>
    <row r="46" spans="1:11" ht="20.100000000000001" customHeight="1" x14ac:dyDescent="0.2">
      <c r="A46" s="25" t="s">
        <v>59</v>
      </c>
      <c r="B46" s="25">
        <v>2016</v>
      </c>
      <c r="C46" s="27">
        <v>75</v>
      </c>
      <c r="D46" s="28">
        <v>19</v>
      </c>
      <c r="E46" s="27">
        <v>21</v>
      </c>
      <c r="F46" s="25"/>
      <c r="G46" s="25">
        <f t="shared" si="7"/>
        <v>0</v>
      </c>
    </row>
    <row r="47" spans="1:11" ht="20.100000000000001" customHeight="1" x14ac:dyDescent="0.2">
      <c r="A47" s="25" t="s">
        <v>60</v>
      </c>
      <c r="B47" s="25">
        <v>2013</v>
      </c>
      <c r="C47" s="27">
        <v>75</v>
      </c>
      <c r="D47" s="28">
        <v>24</v>
      </c>
      <c r="E47" s="27">
        <v>27</v>
      </c>
      <c r="F47" s="25"/>
      <c r="G47" s="25">
        <f t="shared" si="7"/>
        <v>0</v>
      </c>
    </row>
    <row r="48" spans="1:11" ht="20.100000000000001" customHeight="1" x14ac:dyDescent="0.2">
      <c r="A48" s="25" t="s">
        <v>61</v>
      </c>
      <c r="B48" s="25">
        <v>2016</v>
      </c>
      <c r="C48" s="27">
        <v>75</v>
      </c>
      <c r="D48" s="28">
        <v>20</v>
      </c>
      <c r="E48" s="27">
        <v>23</v>
      </c>
      <c r="F48" s="25"/>
      <c r="G48" s="25">
        <f t="shared" si="7"/>
        <v>0</v>
      </c>
    </row>
    <row r="49" spans="1:7" ht="20.100000000000001" customHeight="1" x14ac:dyDescent="0.2">
      <c r="A49" s="11"/>
      <c r="B49" s="9"/>
      <c r="C49" s="10"/>
      <c r="D49" s="10"/>
      <c r="E49" s="10"/>
      <c r="F49" s="11" t="s">
        <v>37</v>
      </c>
      <c r="G49" s="13">
        <f>SUM(G43:G48)</f>
        <v>0</v>
      </c>
    </row>
    <row r="50" spans="1:7" x14ac:dyDescent="0.2">
      <c r="G50" s="9"/>
    </row>
    <row r="51" spans="1:7" x14ac:dyDescent="0.2">
      <c r="G51" s="9"/>
    </row>
    <row r="52" spans="1:7" x14ac:dyDescent="0.2">
      <c r="A52" s="1" t="s">
        <v>38</v>
      </c>
      <c r="F52" s="2" t="str">
        <f>G7</f>
        <v>Azienda Vitivinicola Giuseppe Remo Traversa</v>
      </c>
      <c r="G52" s="1">
        <f>G21</f>
        <v>0</v>
      </c>
    </row>
    <row r="53" spans="1:7" x14ac:dyDescent="0.2">
      <c r="F53" s="2" t="str">
        <f>G22</f>
        <v>Azienda Agricola Sordo Giovanni</v>
      </c>
      <c r="G53" s="1">
        <f>G41</f>
        <v>0</v>
      </c>
    </row>
    <row r="54" spans="1:7" x14ac:dyDescent="0.2">
      <c r="F54" s="2" t="str">
        <f>G42</f>
        <v>Cantina Vigneti Pernigotti</v>
      </c>
      <c r="G54" s="1">
        <f>G49</f>
        <v>0</v>
      </c>
    </row>
    <row r="55" spans="1:7" x14ac:dyDescent="0.2">
      <c r="B55" s="9"/>
      <c r="C55" s="9"/>
      <c r="D55" s="9"/>
      <c r="E55" s="9"/>
      <c r="F55" s="11"/>
      <c r="G55" s="9"/>
    </row>
    <row r="56" spans="1:7" ht="15" x14ac:dyDescent="0.25">
      <c r="B56" s="9"/>
      <c r="C56" s="9"/>
      <c r="D56" s="9"/>
      <c r="E56" s="9"/>
      <c r="F56" s="3" t="s">
        <v>38</v>
      </c>
      <c r="G56" s="14">
        <f>SUM(G52:G55)</f>
        <v>0</v>
      </c>
    </row>
    <row r="57" spans="1:7" x14ac:dyDescent="0.2">
      <c r="B57" s="9"/>
      <c r="C57" s="9"/>
      <c r="D57" s="9"/>
      <c r="E57" s="9"/>
      <c r="F57" s="11"/>
      <c r="G57" s="9"/>
    </row>
    <row r="58" spans="1:7" x14ac:dyDescent="0.2">
      <c r="B58" s="9"/>
      <c r="C58" s="9"/>
      <c r="D58" s="9"/>
      <c r="E58" s="9"/>
      <c r="F58" s="11"/>
      <c r="G58" s="9"/>
    </row>
    <row r="59" spans="1:7" x14ac:dyDescent="0.2">
      <c r="A59" s="1" t="s">
        <v>30</v>
      </c>
      <c r="B59" s="6"/>
      <c r="C59" s="6"/>
      <c r="D59" s="6"/>
      <c r="E59" s="6"/>
      <c r="F59" s="12"/>
      <c r="G59" s="6"/>
    </row>
    <row r="62" spans="1:7" x14ac:dyDescent="0.2">
      <c r="A62" s="1" t="s">
        <v>31</v>
      </c>
      <c r="B62" s="6"/>
      <c r="C62" s="6"/>
      <c r="D62" s="6"/>
      <c r="E62" s="6"/>
      <c r="F62" s="6"/>
      <c r="G62" s="6"/>
    </row>
    <row r="65" spans="1:7" x14ac:dyDescent="0.2">
      <c r="A65" s="1" t="s">
        <v>32</v>
      </c>
      <c r="B65" s="6"/>
      <c r="C65" s="6"/>
      <c r="D65" s="6"/>
      <c r="E65" s="6"/>
      <c r="F65" s="6"/>
      <c r="G65" s="6"/>
    </row>
    <row r="68" spans="1:7" x14ac:dyDescent="0.2">
      <c r="A68" s="6" t="s">
        <v>33</v>
      </c>
      <c r="B68" s="6"/>
      <c r="C68" s="1" t="s">
        <v>34</v>
      </c>
      <c r="D68" s="6"/>
      <c r="E68" s="6"/>
      <c r="F68" s="6"/>
      <c r="G68" s="6"/>
    </row>
    <row r="71" spans="1:7" s="17" customFormat="1" ht="12.75" x14ac:dyDescent="0.2">
      <c r="A71" s="16" t="s">
        <v>35</v>
      </c>
      <c r="B71" s="16"/>
      <c r="C71" s="16"/>
      <c r="D71" s="16"/>
      <c r="E71" s="16"/>
      <c r="F71" s="16"/>
      <c r="G71" s="16"/>
    </row>
    <row r="72" spans="1:7" s="17" customFormat="1" ht="12.75" x14ac:dyDescent="0.2">
      <c r="A72" s="21" t="s">
        <v>55</v>
      </c>
      <c r="B72" s="22"/>
      <c r="C72" s="22"/>
    </row>
    <row r="73" spans="1:7" s="17" customFormat="1" ht="12.75" x14ac:dyDescent="0.2">
      <c r="A73" s="21" t="s">
        <v>48</v>
      </c>
    </row>
    <row r="74" spans="1:7" s="17" customFormat="1" ht="12.75" x14ac:dyDescent="0.2">
      <c r="A74" s="21" t="s">
        <v>36</v>
      </c>
    </row>
    <row r="75" spans="1:7" s="17" customFormat="1" ht="12.75" x14ac:dyDescent="0.2">
      <c r="A75" s="23" t="s">
        <v>49</v>
      </c>
    </row>
    <row r="76" spans="1:7" s="17" customFormat="1" ht="12.75" x14ac:dyDescent="0.2">
      <c r="A76" s="24" t="s">
        <v>50</v>
      </c>
    </row>
    <row r="77" spans="1:7" s="17" customFormat="1" ht="12.75" x14ac:dyDescent="0.2">
      <c r="A77" s="18"/>
    </row>
    <row r="78" spans="1:7" s="17" customFormat="1" ht="12.75" x14ac:dyDescent="0.2">
      <c r="A78" s="19" t="s">
        <v>39</v>
      </c>
      <c r="B78" s="20"/>
      <c r="C78" s="17" t="s">
        <v>40</v>
      </c>
    </row>
    <row r="79" spans="1:7" s="17" customFormat="1" ht="12.75" x14ac:dyDescent="0.2">
      <c r="B79" s="20"/>
      <c r="C79" s="17" t="s">
        <v>41</v>
      </c>
    </row>
    <row r="80" spans="1:7" s="17" customFormat="1" ht="12.75" x14ac:dyDescent="0.2">
      <c r="B80" s="20"/>
      <c r="C80" s="17" t="s">
        <v>42</v>
      </c>
    </row>
  </sheetData>
  <pageMargins left="0.39370078740157483" right="0.70866141732283472" top="0.51181102362204722" bottom="0.39370078740157483" header="0.31496062992125984" footer="0.23622047244094491"/>
  <pageSetup paperSize="9" orientation="landscape" r:id="rId1"/>
  <rowBreaks count="3" manualBreakCount="3">
    <brk id="21" max="16383" man="1"/>
    <brk id="41" max="16383" man="1"/>
    <brk id="5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mit Formel</vt:lpstr>
      <vt:lpstr>'mit Formel'!Impression_des_titres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</dc:creator>
  <cp:lastModifiedBy>Marc Portmann</cp:lastModifiedBy>
  <cp:lastPrinted>2022-11-02T18:18:35Z</cp:lastPrinted>
  <dcterms:created xsi:type="dcterms:W3CDTF">2020-05-11T09:53:21Z</dcterms:created>
  <dcterms:modified xsi:type="dcterms:W3CDTF">2022-11-02T18:21:16Z</dcterms:modified>
</cp:coreProperties>
</file>