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rfr200-205\mportmann\Documents\Privat\asrevart\202206 Frühling_Sommer\"/>
    </mc:Choice>
  </mc:AlternateContent>
  <bookViews>
    <workbookView xWindow="0" yWindow="0" windowWidth="28800" windowHeight="12420"/>
  </bookViews>
  <sheets>
    <sheet name="mit Formel" sheetId="3" r:id="rId1"/>
  </sheets>
  <definedNames>
    <definedName name="_xlnm.Print_Titles" localSheetId="0">'mit Formel'!$1:$6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3" l="1"/>
  <c r="F64" i="3"/>
  <c r="F63" i="3"/>
  <c r="F62" i="3"/>
  <c r="G57" i="3"/>
  <c r="G55" i="3"/>
  <c r="G54" i="3"/>
  <c r="G53" i="3"/>
  <c r="G52" i="3"/>
  <c r="G51" i="3"/>
  <c r="G50" i="3"/>
  <c r="G48" i="3"/>
  <c r="G47" i="3"/>
  <c r="G58" i="3" s="1"/>
  <c r="G65" i="3" s="1"/>
  <c r="G46" i="3"/>
  <c r="G45" i="3"/>
  <c r="G44" i="3"/>
  <c r="G43" i="3"/>
  <c r="G42" i="3"/>
  <c r="G41" i="3"/>
  <c r="G38" i="3"/>
  <c r="G37" i="3"/>
  <c r="G36" i="3"/>
  <c r="G35" i="3"/>
  <c r="G33" i="3"/>
  <c r="G32" i="3"/>
  <c r="G31" i="3"/>
  <c r="G30" i="3"/>
  <c r="G29" i="3"/>
  <c r="G39" i="3" s="1"/>
  <c r="G64" i="3" s="1"/>
  <c r="G28" i="3"/>
  <c r="G27" i="3"/>
  <c r="G26" i="3"/>
  <c r="G23" i="3"/>
  <c r="G22" i="3"/>
  <c r="G21" i="3"/>
  <c r="G20" i="3"/>
  <c r="G24" i="3" s="1"/>
  <c r="G63" i="3" s="1"/>
  <c r="G16" i="3"/>
  <c r="G15" i="3"/>
  <c r="G14" i="3"/>
  <c r="G13" i="3"/>
  <c r="G12" i="3"/>
  <c r="G11" i="3"/>
  <c r="G10" i="3"/>
  <c r="G9" i="3"/>
  <c r="G8" i="3"/>
  <c r="G17" i="3" s="1"/>
  <c r="G62" i="3" s="1"/>
  <c r="G66" i="3" l="1"/>
</calcChain>
</file>

<file path=xl/sharedStrings.xml><?xml version="1.0" encoding="utf-8"?>
<sst xmlns="http://schemas.openxmlformats.org/spreadsheetml/2006/main" count="82" uniqueCount="75">
  <si>
    <t>asrevart - M. Portmann – 1726 Farvagny</t>
  </si>
  <si>
    <t>// Negozio, Rue de Lausanne 60, Fribourg</t>
  </si>
  <si>
    <t>mp@asrevart.ch</t>
  </si>
  <si>
    <t>asrevart.ch</t>
  </si>
  <si>
    <t>@asrevart</t>
  </si>
  <si>
    <t>Einkellerungsaktion Frühling/Sommer 2022</t>
  </si>
  <si>
    <t>Preis- und Bestellliste</t>
  </si>
  <si>
    <t>in Degustation / en dégustation</t>
  </si>
  <si>
    <t>Inhalt
Flasche</t>
  </si>
  <si>
    <t>EIN-
KELLERUNGS-
PREIS</t>
  </si>
  <si>
    <t>LADEN-
PREIS</t>
  </si>
  <si>
    <t>Anzahl</t>
  </si>
  <si>
    <t>Total</t>
  </si>
  <si>
    <t>Jahrgang</t>
  </si>
  <si>
    <t>cl</t>
  </si>
  <si>
    <t>CHF</t>
  </si>
  <si>
    <t>Flaschen</t>
  </si>
  <si>
    <t>in CHF</t>
  </si>
  <si>
    <t>Azienda Agricola Gatto Pierfrancesco</t>
  </si>
  <si>
    <t>Monferrato Bianco - Viognier</t>
  </si>
  <si>
    <t>Barbera del Monferrato DOC - Prambarola / Frizzante</t>
  </si>
  <si>
    <t>Barbera d'Asti DOCG – Robiano</t>
  </si>
  <si>
    <t>Grignolino d'Asti DOC - Montalto</t>
  </si>
  <si>
    <t>Barbera d'Asti DOCG Superiore – Vigna Serra</t>
  </si>
  <si>
    <t>Piemonte DOC Pinot Nero "Gatto Nero"</t>
  </si>
  <si>
    <t>Monferrato Nebbiolo DOC</t>
  </si>
  <si>
    <t>Ruchè di Castagnole Monferrato DOCG –Caresana</t>
  </si>
  <si>
    <t>Total CHF</t>
  </si>
  <si>
    <t>Weingut Lampert</t>
  </si>
  <si>
    <r>
      <t xml:space="preserve">alle Weine sind - </t>
    </r>
    <r>
      <rPr>
        <b/>
        <sz val="11"/>
        <color theme="1"/>
        <rFont val="Arimo"/>
        <family val="2"/>
      </rPr>
      <t>Maienfelder Weine AOC Graubünden</t>
    </r>
  </si>
  <si>
    <t>Pinot noir Classic</t>
  </si>
  <si>
    <t>Pinot noir Sélection</t>
  </si>
  <si>
    <t>Pinot noir Barrique</t>
  </si>
  <si>
    <r>
      <t xml:space="preserve">Pinot noir Stieg /// </t>
    </r>
    <r>
      <rPr>
        <b/>
        <sz val="11"/>
        <color theme="1"/>
        <rFont val="Arimo"/>
        <family val="2"/>
      </rPr>
      <t>streng limitiert - nur Einzelflaschen</t>
    </r>
  </si>
  <si>
    <t>Azienda Vitivinicola Giuseppe Remo Traversa</t>
  </si>
  <si>
    <t>Moscato d'Asti DOCG</t>
  </si>
  <si>
    <t>Langhe DOC - Arneis</t>
  </si>
  <si>
    <t>Langhe DOC - Nascetta</t>
  </si>
  <si>
    <t>Langhe DOC - Sauvignon</t>
  </si>
  <si>
    <t>Dolcetto d'Alba DOC</t>
  </si>
  <si>
    <t>Barbera d'Alba DOC - Classico</t>
  </si>
  <si>
    <t>Barbera d'Alba DOC – La Burdinota del Ciabot</t>
  </si>
  <si>
    <t>Langhe Nebbiolo DOC</t>
  </si>
  <si>
    <r>
      <t xml:space="preserve">Barbaresco DOCG                   </t>
    </r>
    <r>
      <rPr>
        <b/>
        <sz val="11"/>
        <color theme="1"/>
        <rFont val="Arimo"/>
        <family val="2"/>
      </rPr>
      <t>Vigna / Cru</t>
    </r>
  </si>
  <si>
    <t>Canova</t>
  </si>
  <si>
    <t>Starderi</t>
  </si>
  <si>
    <t>Azienda Agricola Sordo Giovanni</t>
  </si>
  <si>
    <t>Langhe DOC Bianco „Vionié“</t>
  </si>
  <si>
    <t>Brut Rose'</t>
  </si>
  <si>
    <t>Barbera d'Alba Superiore DOC – Massucchi</t>
  </si>
  <si>
    <t>Nebbiolo d'Alba DOC</t>
  </si>
  <si>
    <t>Verduno Pelaverga DOC</t>
  </si>
  <si>
    <t>Barolo DOCG - Classico</t>
  </si>
  <si>
    <r>
      <t xml:space="preserve">Barolo DOCG                               </t>
    </r>
    <r>
      <rPr>
        <b/>
        <sz val="11"/>
        <color theme="1"/>
        <rFont val="Arimo"/>
        <family val="2"/>
      </rPr>
      <t>Vigna / Cru</t>
    </r>
  </si>
  <si>
    <t>Perno</t>
  </si>
  <si>
    <t>Parussi</t>
  </si>
  <si>
    <t>Gabutti</t>
  </si>
  <si>
    <t>Rocche di Castiglione</t>
  </si>
  <si>
    <t>Monprivato</t>
  </si>
  <si>
    <t>Bestellung Total - Commande total</t>
  </si>
  <si>
    <t>Vorname + Name</t>
  </si>
  <si>
    <t>Adresse/PLZ/Ort_Lieu</t>
  </si>
  <si>
    <t>E-mail</t>
  </si>
  <si>
    <t>Unterschrift</t>
  </si>
  <si>
    <t>Datum</t>
  </si>
  <si>
    <t>Konditionen / Conditions</t>
  </si>
  <si>
    <t>Bestellungen bis zum / Commande jusqu'au - Montag / Lundi 6.6.2022</t>
  </si>
  <si>
    <t>sind lieferbereit / seront livrable - Ende Juni / Fin juin</t>
  </si>
  <si>
    <t>Bei Versand werden die effektiven Kosten verrechnet / Lors d'envoi les frais effectif sont facturés</t>
  </si>
  <si>
    <t>Bitte beachten / à considerer - Mindestmengen für Einlagerungspreis / Commande minmale pour "Einlagerungspreis"</t>
  </si>
  <si>
    <t>6 Flaschen je Sorte &amp; Minimum 12 Flaschen / 6 bouteilles par typ &amp; commande minimum de 12 bouteilles</t>
  </si>
  <si>
    <t>Bitte Versandart ankreuzen</t>
  </si>
  <si>
    <t>Lieferung mit Versand / Envoi par courrier spécialisé</t>
  </si>
  <si>
    <t>Abholung im Laden @ audiopur in Freiburg / Retrait chez audiopur, Fribourg</t>
  </si>
  <si>
    <t>Abholung in Farvagny / Retrait à Farvagny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</si>
</sst>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mo"/>
      <family val="2"/>
    </font>
    <font>
      <b/>
      <sz val="11"/>
      <color theme="1"/>
      <name val="Arimo"/>
      <family val="2"/>
    </font>
    <font>
      <u/>
      <sz val="11"/>
      <color theme="10"/>
      <name val="Calibri"/>
      <family val="2"/>
      <scheme val="minor"/>
    </font>
    <font>
      <sz val="9"/>
      <color theme="1"/>
      <name val="Arimo"/>
      <family val="2"/>
    </font>
    <font>
      <sz val="10"/>
      <color theme="1"/>
      <name val="Arim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/>
    <xf numFmtId="0" fontId="3" fillId="0" borderId="0" xfId="1" quotePrefix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2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2" xfId="0" applyFont="1" applyBorder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4" xfId="0" applyFont="1" applyBorder="1"/>
    <xf numFmtId="0" fontId="1" fillId="0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4" xfId="0" applyFont="1" applyFill="1" applyBorder="1"/>
    <xf numFmtId="0" fontId="2" fillId="0" borderId="0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right"/>
    </xf>
    <xf numFmtId="0" fontId="5" fillId="2" borderId="0" xfId="0" applyFont="1" applyFill="1"/>
    <xf numFmtId="0" fontId="5" fillId="0" borderId="0" xfId="0" applyFont="1"/>
    <xf numFmtId="0" fontId="5" fillId="0" borderId="0" xfId="0" applyFont="1" applyFill="1" applyAlignment="1">
      <alignment horizontal="left" indent="5"/>
    </xf>
    <xf numFmtId="0" fontId="5" fillId="0" borderId="0" xfId="0" applyFont="1" applyFill="1"/>
    <xf numFmtId="0" fontId="5" fillId="0" borderId="0" xfId="0" applyFont="1" applyAlignment="1">
      <alignment horizontal="left" indent="5"/>
    </xf>
    <xf numFmtId="0" fontId="5" fillId="0" borderId="0" xfId="0" applyFont="1" applyAlignment="1">
      <alignment horizontal="left" indent="7"/>
    </xf>
    <xf numFmtId="0" fontId="5" fillId="0" borderId="0" xfId="0" applyFont="1" applyAlignment="1">
      <alignment horizontal="right"/>
    </xf>
    <xf numFmtId="0" fontId="5" fillId="0" borderId="1" xfId="0" applyFont="1" applyBorder="1"/>
    <xf numFmtId="0" fontId="4" fillId="3" borderId="0" xfId="0" applyFont="1" applyFill="1" applyAlignment="1">
      <alignment horizontal="right" wrapText="1"/>
    </xf>
    <xf numFmtId="0" fontId="1" fillId="3" borderId="0" xfId="0" applyFont="1" applyFill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466725</xdr:colOff>
      <xdr:row>0</xdr:row>
      <xdr:rowOff>9525</xdr:rowOff>
    </xdr:from>
    <xdr:to>
      <xdr:col>7</xdr:col>
      <xdr:colOff>400050</xdr:colOff>
      <xdr:row>3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8050" y="9525"/>
          <a:ext cx="1209675" cy="647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28574</xdr:colOff>
      <xdr:row>6</xdr:row>
      <xdr:rowOff>85725</xdr:rowOff>
    </xdr:from>
    <xdr:to>
      <xdr:col>0</xdr:col>
      <xdr:colOff>2368574</xdr:colOff>
      <xdr:row>6</xdr:row>
      <xdr:rowOff>678281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574" y="1476375"/>
          <a:ext cx="2340000" cy="592556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24</xdr:row>
      <xdr:rowOff>66675</xdr:rowOff>
    </xdr:from>
    <xdr:to>
      <xdr:col>0</xdr:col>
      <xdr:colOff>1279050</xdr:colOff>
      <xdr:row>24</xdr:row>
      <xdr:rowOff>642675</xdr:rowOff>
    </xdr:to>
    <xdr:pic>
      <xdr:nvPicPr>
        <xdr:cNvPr id="4" name="Grafik 4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101" y="6753225"/>
          <a:ext cx="1240949" cy="576000"/>
        </a:xfrm>
        <a:prstGeom prst="rect">
          <a:avLst/>
        </a:prstGeom>
      </xdr:spPr>
    </xdr:pic>
    <xdr:clientData/>
  </xdr:twoCellAnchor>
  <xdr:twoCellAnchor editAs="oneCell">
    <xdr:from>
      <xdr:col>0</xdr:col>
      <xdr:colOff>1590675</xdr:colOff>
      <xdr:row>24</xdr:row>
      <xdr:rowOff>142875</xdr:rowOff>
    </xdr:from>
    <xdr:to>
      <xdr:col>0</xdr:col>
      <xdr:colOff>2656214</xdr:colOff>
      <xdr:row>24</xdr:row>
      <xdr:rowOff>502875</xdr:rowOff>
    </xdr:to>
    <xdr:pic>
      <xdr:nvPicPr>
        <xdr:cNvPr id="5" name="Grafik 5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90675" y="6829425"/>
          <a:ext cx="1065539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39</xdr:row>
      <xdr:rowOff>28575</xdr:rowOff>
    </xdr:from>
    <xdr:to>
      <xdr:col>0</xdr:col>
      <xdr:colOff>748480</xdr:colOff>
      <xdr:row>39</xdr:row>
      <xdr:rowOff>676948</xdr:rowOff>
    </xdr:to>
    <xdr:pic>
      <xdr:nvPicPr>
        <xdr:cNvPr id="6" name="Grafik 6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5725" y="10877550"/>
          <a:ext cx="662755" cy="648373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17</xdr:row>
      <xdr:rowOff>85725</xdr:rowOff>
    </xdr:from>
    <xdr:to>
      <xdr:col>0</xdr:col>
      <xdr:colOff>1827034</xdr:colOff>
      <xdr:row>17</xdr:row>
      <xdr:rowOff>661725</xdr:rowOff>
    </xdr:to>
    <xdr:pic>
      <xdr:nvPicPr>
        <xdr:cNvPr id="7" name="cc-m-imagesubtitle-image-6703708664" descr="https://image.jimcdn.com/app/cms/image/transf/dimension=460x10000:format=png/path/s8b725c85b9c59a3f/image/ie393419062da217e/version/1622111301/image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648200"/>
          <a:ext cx="1731783" cy="57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3381375</xdr:colOff>
      <xdr:row>19</xdr:row>
      <xdr:rowOff>9525</xdr:rowOff>
    </xdr:from>
    <xdr:to>
      <xdr:col>0</xdr:col>
      <xdr:colOff>3562275</xdr:colOff>
      <xdr:row>19</xdr:row>
      <xdr:rowOff>219139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381375" y="5457825"/>
          <a:ext cx="180900" cy="209614"/>
        </a:xfrm>
        <a:prstGeom prst="rect">
          <a:avLst/>
        </a:prstGeom>
      </xdr:spPr>
    </xdr:pic>
    <xdr:clientData/>
  </xdr:twoCellAnchor>
  <xdr:twoCellAnchor editAs="oneCell">
    <xdr:from>
      <xdr:col>0</xdr:col>
      <xdr:colOff>3390900</xdr:colOff>
      <xdr:row>20</xdr:row>
      <xdr:rowOff>9525</xdr:rowOff>
    </xdr:from>
    <xdr:to>
      <xdr:col>0</xdr:col>
      <xdr:colOff>3571800</xdr:colOff>
      <xdr:row>20</xdr:row>
      <xdr:rowOff>219139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390900" y="5705475"/>
          <a:ext cx="180900" cy="209614"/>
        </a:xfrm>
        <a:prstGeom prst="rect">
          <a:avLst/>
        </a:prstGeom>
      </xdr:spPr>
    </xdr:pic>
    <xdr:clientData/>
  </xdr:twoCellAnchor>
  <xdr:twoCellAnchor editAs="oneCell">
    <xdr:from>
      <xdr:col>0</xdr:col>
      <xdr:colOff>3400425</xdr:colOff>
      <xdr:row>21</xdr:row>
      <xdr:rowOff>19050</xdr:rowOff>
    </xdr:from>
    <xdr:to>
      <xdr:col>0</xdr:col>
      <xdr:colOff>3581325</xdr:colOff>
      <xdr:row>21</xdr:row>
      <xdr:rowOff>228664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400425" y="5962650"/>
          <a:ext cx="180900" cy="209614"/>
        </a:xfrm>
        <a:prstGeom prst="rect">
          <a:avLst/>
        </a:prstGeom>
      </xdr:spPr>
    </xdr:pic>
    <xdr:clientData/>
  </xdr:twoCellAnchor>
  <xdr:twoCellAnchor editAs="oneCell">
    <xdr:from>
      <xdr:col>0</xdr:col>
      <xdr:colOff>3638550</xdr:colOff>
      <xdr:row>22</xdr:row>
      <xdr:rowOff>38100</xdr:rowOff>
    </xdr:from>
    <xdr:to>
      <xdr:col>1</xdr:col>
      <xdr:colOff>85650</xdr:colOff>
      <xdr:row>23</xdr:row>
      <xdr:rowOff>64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638550" y="6229350"/>
          <a:ext cx="180900" cy="209614"/>
        </a:xfrm>
        <a:prstGeom prst="rect">
          <a:avLst/>
        </a:prstGeom>
      </xdr:spPr>
    </xdr:pic>
    <xdr:clientData/>
  </xdr:twoCellAnchor>
  <xdr:twoCellAnchor editAs="oneCell">
    <xdr:from>
      <xdr:col>0</xdr:col>
      <xdr:colOff>3448050</xdr:colOff>
      <xdr:row>25</xdr:row>
      <xdr:rowOff>19050</xdr:rowOff>
    </xdr:from>
    <xdr:to>
      <xdr:col>0</xdr:col>
      <xdr:colOff>3628950</xdr:colOff>
      <xdr:row>25</xdr:row>
      <xdr:rowOff>228664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448050" y="7400925"/>
          <a:ext cx="180900" cy="209614"/>
        </a:xfrm>
        <a:prstGeom prst="rect">
          <a:avLst/>
        </a:prstGeom>
      </xdr:spPr>
    </xdr:pic>
    <xdr:clientData/>
  </xdr:twoCellAnchor>
  <xdr:twoCellAnchor editAs="oneCell">
    <xdr:from>
      <xdr:col>0</xdr:col>
      <xdr:colOff>3448050</xdr:colOff>
      <xdr:row>26</xdr:row>
      <xdr:rowOff>28575</xdr:rowOff>
    </xdr:from>
    <xdr:to>
      <xdr:col>0</xdr:col>
      <xdr:colOff>3628950</xdr:colOff>
      <xdr:row>26</xdr:row>
      <xdr:rowOff>238189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448050" y="7658100"/>
          <a:ext cx="180900" cy="209614"/>
        </a:xfrm>
        <a:prstGeom prst="rect">
          <a:avLst/>
        </a:prstGeom>
      </xdr:spPr>
    </xdr:pic>
    <xdr:clientData/>
  </xdr:twoCellAnchor>
  <xdr:twoCellAnchor editAs="oneCell">
    <xdr:from>
      <xdr:col>0</xdr:col>
      <xdr:colOff>3448050</xdr:colOff>
      <xdr:row>27</xdr:row>
      <xdr:rowOff>19050</xdr:rowOff>
    </xdr:from>
    <xdr:to>
      <xdr:col>0</xdr:col>
      <xdr:colOff>3628950</xdr:colOff>
      <xdr:row>27</xdr:row>
      <xdr:rowOff>228664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448050" y="7896225"/>
          <a:ext cx="180900" cy="209614"/>
        </a:xfrm>
        <a:prstGeom prst="rect">
          <a:avLst/>
        </a:prstGeom>
      </xdr:spPr>
    </xdr:pic>
    <xdr:clientData/>
  </xdr:twoCellAnchor>
  <xdr:twoCellAnchor editAs="oneCell">
    <xdr:from>
      <xdr:col>0</xdr:col>
      <xdr:colOff>3448050</xdr:colOff>
      <xdr:row>28</xdr:row>
      <xdr:rowOff>28575</xdr:rowOff>
    </xdr:from>
    <xdr:to>
      <xdr:col>0</xdr:col>
      <xdr:colOff>3628950</xdr:colOff>
      <xdr:row>28</xdr:row>
      <xdr:rowOff>238189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448050" y="8153400"/>
          <a:ext cx="180900" cy="209614"/>
        </a:xfrm>
        <a:prstGeom prst="rect">
          <a:avLst/>
        </a:prstGeom>
      </xdr:spPr>
    </xdr:pic>
    <xdr:clientData/>
  </xdr:twoCellAnchor>
  <xdr:twoCellAnchor editAs="oneCell">
    <xdr:from>
      <xdr:col>0</xdr:col>
      <xdr:colOff>3448050</xdr:colOff>
      <xdr:row>29</xdr:row>
      <xdr:rowOff>28575</xdr:rowOff>
    </xdr:from>
    <xdr:to>
      <xdr:col>0</xdr:col>
      <xdr:colOff>3628950</xdr:colOff>
      <xdr:row>29</xdr:row>
      <xdr:rowOff>238189</xdr:rowOff>
    </xdr:to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448050" y="8401050"/>
          <a:ext cx="180900" cy="209614"/>
        </a:xfrm>
        <a:prstGeom prst="rect">
          <a:avLst/>
        </a:prstGeom>
      </xdr:spPr>
    </xdr:pic>
    <xdr:clientData/>
  </xdr:twoCellAnchor>
  <xdr:twoCellAnchor editAs="oneCell">
    <xdr:from>
      <xdr:col>0</xdr:col>
      <xdr:colOff>3514725</xdr:colOff>
      <xdr:row>8</xdr:row>
      <xdr:rowOff>28575</xdr:rowOff>
    </xdr:from>
    <xdr:to>
      <xdr:col>0</xdr:col>
      <xdr:colOff>3695625</xdr:colOff>
      <xdr:row>8</xdr:row>
      <xdr:rowOff>238189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514725" y="2362200"/>
          <a:ext cx="180900" cy="209614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3524250</xdr:colOff>
      <xdr:row>9</xdr:row>
      <xdr:rowOff>28575</xdr:rowOff>
    </xdr:from>
    <xdr:to>
      <xdr:col>0</xdr:col>
      <xdr:colOff>3705150</xdr:colOff>
      <xdr:row>9</xdr:row>
      <xdr:rowOff>238189</xdr:rowOff>
    </xdr:to>
    <xdr:pic>
      <xdr:nvPicPr>
        <xdr:cNvPr id="18" name="Image 1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524250" y="2609850"/>
          <a:ext cx="180900" cy="209614"/>
        </a:xfrm>
        <a:prstGeom prst="rect">
          <a:avLst/>
        </a:prstGeom>
      </xdr:spPr>
    </xdr:pic>
    <xdr:clientData/>
  </xdr:twoCellAnchor>
  <xdr:twoCellAnchor editAs="oneCell">
    <xdr:from>
      <xdr:col>0</xdr:col>
      <xdr:colOff>3533775</xdr:colOff>
      <xdr:row>10</xdr:row>
      <xdr:rowOff>28575</xdr:rowOff>
    </xdr:from>
    <xdr:to>
      <xdr:col>0</xdr:col>
      <xdr:colOff>3714675</xdr:colOff>
      <xdr:row>10</xdr:row>
      <xdr:rowOff>238189</xdr:rowOff>
    </xdr:to>
    <xdr:pic>
      <xdr:nvPicPr>
        <xdr:cNvPr id="19" name="Image 1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533775" y="2857500"/>
          <a:ext cx="180900" cy="209614"/>
        </a:xfrm>
        <a:prstGeom prst="rect">
          <a:avLst/>
        </a:prstGeom>
      </xdr:spPr>
    </xdr:pic>
    <xdr:clientData/>
  </xdr:twoCellAnchor>
  <xdr:twoCellAnchor editAs="oneCell">
    <xdr:from>
      <xdr:col>0</xdr:col>
      <xdr:colOff>3533775</xdr:colOff>
      <xdr:row>11</xdr:row>
      <xdr:rowOff>28575</xdr:rowOff>
    </xdr:from>
    <xdr:to>
      <xdr:col>0</xdr:col>
      <xdr:colOff>3714675</xdr:colOff>
      <xdr:row>11</xdr:row>
      <xdr:rowOff>238189</xdr:rowOff>
    </xdr:to>
    <xdr:pic>
      <xdr:nvPicPr>
        <xdr:cNvPr id="20" name="Image 1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533775" y="3105150"/>
          <a:ext cx="180900" cy="209614"/>
        </a:xfrm>
        <a:prstGeom prst="rect">
          <a:avLst/>
        </a:prstGeom>
      </xdr:spPr>
    </xdr:pic>
    <xdr:clientData/>
  </xdr:twoCellAnchor>
  <xdr:twoCellAnchor editAs="oneCell">
    <xdr:from>
      <xdr:col>0</xdr:col>
      <xdr:colOff>3543300</xdr:colOff>
      <xdr:row>12</xdr:row>
      <xdr:rowOff>28575</xdr:rowOff>
    </xdr:from>
    <xdr:to>
      <xdr:col>0</xdr:col>
      <xdr:colOff>3724200</xdr:colOff>
      <xdr:row>12</xdr:row>
      <xdr:rowOff>238189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543300" y="3352800"/>
          <a:ext cx="180900" cy="209614"/>
        </a:xfrm>
        <a:prstGeom prst="rect">
          <a:avLst/>
        </a:prstGeom>
      </xdr:spPr>
    </xdr:pic>
    <xdr:clientData/>
  </xdr:twoCellAnchor>
  <xdr:twoCellAnchor editAs="oneCell">
    <xdr:from>
      <xdr:col>0</xdr:col>
      <xdr:colOff>3543300</xdr:colOff>
      <xdr:row>14</xdr:row>
      <xdr:rowOff>19050</xdr:rowOff>
    </xdr:from>
    <xdr:to>
      <xdr:col>0</xdr:col>
      <xdr:colOff>3724200</xdr:colOff>
      <xdr:row>14</xdr:row>
      <xdr:rowOff>228664</xdr:rowOff>
    </xdr:to>
    <xdr:pic>
      <xdr:nvPicPr>
        <xdr:cNvPr id="22" name="Image 2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543300" y="3838575"/>
          <a:ext cx="180900" cy="209614"/>
        </a:xfrm>
        <a:prstGeom prst="rect">
          <a:avLst/>
        </a:prstGeom>
      </xdr:spPr>
    </xdr:pic>
    <xdr:clientData/>
  </xdr:twoCellAnchor>
  <xdr:twoCellAnchor editAs="oneCell">
    <xdr:from>
      <xdr:col>0</xdr:col>
      <xdr:colOff>1609725</xdr:colOff>
      <xdr:row>4</xdr:row>
      <xdr:rowOff>304800</xdr:rowOff>
    </xdr:from>
    <xdr:to>
      <xdr:col>0</xdr:col>
      <xdr:colOff>1790625</xdr:colOff>
      <xdr:row>5</xdr:row>
      <xdr:rowOff>57214</xdr:rowOff>
    </xdr:to>
    <xdr:pic>
      <xdr:nvPicPr>
        <xdr:cNvPr id="23" name="Image 2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09725" y="1057275"/>
          <a:ext cx="180900" cy="209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asrevart/" TargetMode="External"/><Relationship Id="rId2" Type="http://schemas.openxmlformats.org/officeDocument/2006/relationships/hyperlink" Target="http://www.asrevart.ch/" TargetMode="External"/><Relationship Id="rId1" Type="http://schemas.openxmlformats.org/officeDocument/2006/relationships/hyperlink" Target="mailto:mp@asrevart.ch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K15" sqref="K14:K15"/>
    </sheetView>
  </sheetViews>
  <sheetFormatPr baseColWidth="10" defaultRowHeight="14.25" x14ac:dyDescent="0.2"/>
  <cols>
    <col min="1" max="1" width="56" style="1" customWidth="1"/>
    <col min="2" max="2" width="10" style="1" customWidth="1"/>
    <col min="3" max="3" width="8.42578125" style="1" bestFit="1" customWidth="1"/>
    <col min="4" max="5" width="13.7109375" style="1" customWidth="1"/>
    <col min="6" max="6" width="9.5703125" style="1" bestFit="1" customWidth="1"/>
    <col min="7" max="7" width="9.5703125" style="1" customWidth="1"/>
    <col min="8" max="16384" width="11.42578125" style="1"/>
  </cols>
  <sheetData>
    <row r="1" spans="1:7" ht="15" x14ac:dyDescent="0.25">
      <c r="A1" s="1" t="s">
        <v>0</v>
      </c>
      <c r="B1" s="2" t="s">
        <v>1</v>
      </c>
    </row>
    <row r="2" spans="1:7" ht="15" x14ac:dyDescent="0.25">
      <c r="A2" s="3" t="s">
        <v>2</v>
      </c>
      <c r="B2" s="3" t="s">
        <v>3</v>
      </c>
      <c r="D2" s="4" t="s">
        <v>4</v>
      </c>
      <c r="E2" s="4"/>
    </row>
    <row r="4" spans="1:7" ht="15" x14ac:dyDescent="0.25">
      <c r="A4" s="5" t="s">
        <v>5</v>
      </c>
      <c r="B4" s="6" t="s">
        <v>6</v>
      </c>
      <c r="C4" s="5"/>
      <c r="D4" s="5"/>
      <c r="E4" s="5"/>
      <c r="F4" s="5"/>
      <c r="G4" s="5"/>
    </row>
    <row r="5" spans="1:7" ht="36" x14ac:dyDescent="0.2">
      <c r="A5" s="7" t="s">
        <v>7</v>
      </c>
      <c r="B5" s="7"/>
      <c r="C5" s="8" t="s">
        <v>8</v>
      </c>
      <c r="D5" s="37" t="s">
        <v>9</v>
      </c>
      <c r="E5" s="8" t="s">
        <v>10</v>
      </c>
      <c r="F5" s="7" t="s">
        <v>11</v>
      </c>
      <c r="G5" s="7" t="s">
        <v>12</v>
      </c>
    </row>
    <row r="6" spans="1:7" x14ac:dyDescent="0.2">
      <c r="A6" s="5"/>
      <c r="B6" s="7" t="s">
        <v>13</v>
      </c>
      <c r="C6" s="7" t="s">
        <v>14</v>
      </c>
      <c r="D6" s="38" t="s">
        <v>15</v>
      </c>
      <c r="E6" s="7" t="s">
        <v>15</v>
      </c>
      <c r="F6" s="7" t="s">
        <v>16</v>
      </c>
      <c r="G6" s="7" t="s">
        <v>17</v>
      </c>
    </row>
    <row r="7" spans="1:7" ht="54.95" customHeight="1" x14ac:dyDescent="0.25">
      <c r="G7" s="9" t="s">
        <v>18</v>
      </c>
    </row>
    <row r="8" spans="1:7" ht="20.100000000000001" customHeight="1" x14ac:dyDescent="0.2">
      <c r="A8" s="10" t="s">
        <v>19</v>
      </c>
      <c r="B8" s="11">
        <v>2021</v>
      </c>
      <c r="C8" s="12">
        <v>75</v>
      </c>
      <c r="D8" s="39">
        <v>14</v>
      </c>
      <c r="E8" s="12">
        <v>17</v>
      </c>
      <c r="F8" s="10"/>
      <c r="G8" s="10">
        <f>D8*F8</f>
        <v>0</v>
      </c>
    </row>
    <row r="9" spans="1:7" ht="20.100000000000001" customHeight="1" x14ac:dyDescent="0.2">
      <c r="A9" s="10" t="s">
        <v>20</v>
      </c>
      <c r="B9" s="11">
        <v>2021</v>
      </c>
      <c r="C9" s="12">
        <v>75</v>
      </c>
      <c r="D9" s="39">
        <v>13</v>
      </c>
      <c r="E9" s="12">
        <v>16</v>
      </c>
      <c r="F9" s="10"/>
      <c r="G9" s="10">
        <f t="shared" ref="G9:G16" si="0">D9*F9</f>
        <v>0</v>
      </c>
    </row>
    <row r="10" spans="1:7" ht="20.100000000000001" customHeight="1" x14ac:dyDescent="0.2">
      <c r="A10" s="10" t="s">
        <v>21</v>
      </c>
      <c r="B10" s="11">
        <v>2021</v>
      </c>
      <c r="C10" s="12">
        <v>75</v>
      </c>
      <c r="D10" s="39">
        <v>14</v>
      </c>
      <c r="E10" s="12">
        <v>17</v>
      </c>
      <c r="F10" s="10"/>
      <c r="G10" s="10">
        <f t="shared" si="0"/>
        <v>0</v>
      </c>
    </row>
    <row r="11" spans="1:7" ht="20.100000000000001" customHeight="1" x14ac:dyDescent="0.2">
      <c r="A11" s="10" t="s">
        <v>22</v>
      </c>
      <c r="B11" s="11">
        <v>2021</v>
      </c>
      <c r="C11" s="12">
        <v>75</v>
      </c>
      <c r="D11" s="39">
        <v>14</v>
      </c>
      <c r="E11" s="12">
        <v>17</v>
      </c>
      <c r="F11" s="10"/>
      <c r="G11" s="10">
        <f t="shared" si="0"/>
        <v>0</v>
      </c>
    </row>
    <row r="12" spans="1:7" ht="20.100000000000001" customHeight="1" x14ac:dyDescent="0.2">
      <c r="A12" s="10" t="s">
        <v>23</v>
      </c>
      <c r="B12" s="11">
        <v>2019</v>
      </c>
      <c r="C12" s="12">
        <v>75</v>
      </c>
      <c r="D12" s="39">
        <v>17</v>
      </c>
      <c r="E12" s="12">
        <v>19</v>
      </c>
      <c r="F12" s="10"/>
      <c r="G12" s="10">
        <f t="shared" si="0"/>
        <v>0</v>
      </c>
    </row>
    <row r="13" spans="1:7" ht="20.100000000000001" customHeight="1" x14ac:dyDescent="0.2">
      <c r="A13" s="10" t="s">
        <v>24</v>
      </c>
      <c r="B13" s="11">
        <v>2018</v>
      </c>
      <c r="C13" s="12">
        <v>75</v>
      </c>
      <c r="D13" s="39">
        <v>17</v>
      </c>
      <c r="E13" s="12">
        <v>19</v>
      </c>
      <c r="F13" s="10"/>
      <c r="G13" s="10">
        <f t="shared" si="0"/>
        <v>0</v>
      </c>
    </row>
    <row r="14" spans="1:7" ht="20.100000000000001" customHeight="1" x14ac:dyDescent="0.2">
      <c r="A14" s="10" t="s">
        <v>25</v>
      </c>
      <c r="B14" s="11">
        <v>2019</v>
      </c>
      <c r="C14" s="12">
        <v>75</v>
      </c>
      <c r="D14" s="39">
        <v>16</v>
      </c>
      <c r="E14" s="12">
        <v>19</v>
      </c>
      <c r="F14" s="10"/>
      <c r="G14" s="10">
        <f t="shared" si="0"/>
        <v>0</v>
      </c>
    </row>
    <row r="15" spans="1:7" ht="20.100000000000001" customHeight="1" x14ac:dyDescent="0.2">
      <c r="A15" s="10" t="s">
        <v>26</v>
      </c>
      <c r="B15" s="11">
        <v>2021</v>
      </c>
      <c r="C15" s="12">
        <v>75</v>
      </c>
      <c r="D15" s="39">
        <v>18</v>
      </c>
      <c r="E15" s="12">
        <v>21</v>
      </c>
      <c r="F15" s="10"/>
      <c r="G15" s="10">
        <f t="shared" si="0"/>
        <v>0</v>
      </c>
    </row>
    <row r="16" spans="1:7" ht="20.100000000000001" customHeight="1" x14ac:dyDescent="0.2">
      <c r="A16" s="10" t="s">
        <v>26</v>
      </c>
      <c r="B16" s="11">
        <v>2021</v>
      </c>
      <c r="C16" s="12">
        <v>150</v>
      </c>
      <c r="D16" s="39">
        <v>44</v>
      </c>
      <c r="E16" s="12">
        <v>48</v>
      </c>
      <c r="F16" s="10"/>
      <c r="G16" s="10">
        <f t="shared" si="0"/>
        <v>0</v>
      </c>
    </row>
    <row r="17" spans="1:7" ht="20.100000000000001" customHeight="1" x14ac:dyDescent="0.2">
      <c r="A17" s="13"/>
      <c r="B17" s="13"/>
      <c r="C17" s="14"/>
      <c r="D17" s="14"/>
      <c r="E17" s="14"/>
      <c r="F17" s="15" t="s">
        <v>27</v>
      </c>
      <c r="G17" s="16">
        <f>SUM(G8:G16)</f>
        <v>0</v>
      </c>
    </row>
    <row r="18" spans="1:7" ht="54.95" customHeight="1" x14ac:dyDescent="0.25">
      <c r="D18" s="17"/>
      <c r="E18" s="18"/>
      <c r="F18" s="5"/>
      <c r="G18" s="9" t="s">
        <v>28</v>
      </c>
    </row>
    <row r="19" spans="1:7" ht="15" x14ac:dyDescent="0.25">
      <c r="A19" s="19" t="s">
        <v>29</v>
      </c>
      <c r="D19" s="17"/>
      <c r="E19" s="18"/>
      <c r="F19" s="5"/>
      <c r="G19" s="9"/>
    </row>
    <row r="20" spans="1:7" ht="20.100000000000001" customHeight="1" x14ac:dyDescent="0.2">
      <c r="A20" s="11" t="s">
        <v>30</v>
      </c>
      <c r="B20" s="11">
        <v>2020</v>
      </c>
      <c r="C20" s="12">
        <v>75</v>
      </c>
      <c r="D20" s="39">
        <v>19</v>
      </c>
      <c r="E20" s="12">
        <v>21</v>
      </c>
      <c r="F20" s="10"/>
      <c r="G20" s="10">
        <f t="shared" ref="G20:G23" si="1">D20*F20</f>
        <v>0</v>
      </c>
    </row>
    <row r="21" spans="1:7" ht="20.100000000000001" customHeight="1" x14ac:dyDescent="0.2">
      <c r="A21" s="11" t="s">
        <v>31</v>
      </c>
      <c r="B21" s="11">
        <v>2019</v>
      </c>
      <c r="C21" s="12">
        <v>75</v>
      </c>
      <c r="D21" s="39">
        <v>25</v>
      </c>
      <c r="E21" s="12">
        <v>27</v>
      </c>
      <c r="F21" s="10"/>
      <c r="G21" s="10">
        <f t="shared" si="1"/>
        <v>0</v>
      </c>
    </row>
    <row r="22" spans="1:7" ht="20.100000000000001" customHeight="1" x14ac:dyDescent="0.2">
      <c r="A22" s="11" t="s">
        <v>32</v>
      </c>
      <c r="B22" s="11">
        <v>2019</v>
      </c>
      <c r="C22" s="12">
        <v>75</v>
      </c>
      <c r="D22" s="39">
        <v>32</v>
      </c>
      <c r="E22" s="12">
        <v>34</v>
      </c>
      <c r="F22" s="10"/>
      <c r="G22" s="10">
        <f t="shared" si="1"/>
        <v>0</v>
      </c>
    </row>
    <row r="23" spans="1:7" ht="20.100000000000001" customHeight="1" x14ac:dyDescent="0.25">
      <c r="A23" s="11" t="s">
        <v>33</v>
      </c>
      <c r="B23" s="11">
        <v>2020</v>
      </c>
      <c r="C23" s="12">
        <v>75</v>
      </c>
      <c r="D23" s="40"/>
      <c r="E23" s="12">
        <v>41</v>
      </c>
      <c r="F23" s="10"/>
      <c r="G23" s="10">
        <f t="shared" si="1"/>
        <v>0</v>
      </c>
    </row>
    <row r="24" spans="1:7" ht="20.100000000000001" customHeight="1" x14ac:dyDescent="0.2">
      <c r="A24" s="13"/>
      <c r="B24" s="13"/>
      <c r="C24" s="14"/>
      <c r="D24" s="14"/>
      <c r="E24" s="14"/>
      <c r="F24" s="15" t="s">
        <v>27</v>
      </c>
      <c r="G24" s="16">
        <f>SUM(G20:G23)</f>
        <v>0</v>
      </c>
    </row>
    <row r="25" spans="1:7" ht="54.95" customHeight="1" x14ac:dyDescent="0.25">
      <c r="D25" s="17"/>
      <c r="E25" s="17"/>
      <c r="G25" s="9" t="s">
        <v>34</v>
      </c>
    </row>
    <row r="26" spans="1:7" ht="20.100000000000001" customHeight="1" x14ac:dyDescent="0.2">
      <c r="A26" s="10" t="s">
        <v>35</v>
      </c>
      <c r="B26" s="11">
        <v>2021</v>
      </c>
      <c r="C26" s="12">
        <v>75</v>
      </c>
      <c r="D26" s="39">
        <v>14</v>
      </c>
      <c r="E26" s="20">
        <v>16</v>
      </c>
      <c r="F26" s="10"/>
      <c r="G26" s="10">
        <f t="shared" ref="G26:G38" si="2">D26*F26</f>
        <v>0</v>
      </c>
    </row>
    <row r="27" spans="1:7" ht="20.100000000000001" customHeight="1" x14ac:dyDescent="0.2">
      <c r="A27" s="10" t="s">
        <v>36</v>
      </c>
      <c r="B27" s="11">
        <v>2021</v>
      </c>
      <c r="C27" s="12">
        <v>75</v>
      </c>
      <c r="D27" s="39">
        <v>15</v>
      </c>
      <c r="E27" s="20">
        <v>17</v>
      </c>
      <c r="F27" s="10"/>
      <c r="G27" s="10">
        <f t="shared" si="2"/>
        <v>0</v>
      </c>
    </row>
    <row r="28" spans="1:7" ht="20.100000000000001" customHeight="1" x14ac:dyDescent="0.2">
      <c r="A28" s="10" t="s">
        <v>37</v>
      </c>
      <c r="B28" s="11">
        <v>2021</v>
      </c>
      <c r="C28" s="12">
        <v>75</v>
      </c>
      <c r="D28" s="39">
        <v>15</v>
      </c>
      <c r="E28" s="20">
        <v>17</v>
      </c>
      <c r="F28" s="10"/>
      <c r="G28" s="10">
        <f t="shared" si="2"/>
        <v>0</v>
      </c>
    </row>
    <row r="29" spans="1:7" ht="20.100000000000001" customHeight="1" x14ac:dyDescent="0.2">
      <c r="A29" s="10" t="s">
        <v>38</v>
      </c>
      <c r="B29" s="11">
        <v>2021</v>
      </c>
      <c r="C29" s="12">
        <v>75</v>
      </c>
      <c r="D29" s="39">
        <v>18</v>
      </c>
      <c r="E29" s="20">
        <v>20</v>
      </c>
      <c r="F29" s="10"/>
      <c r="G29" s="10">
        <f t="shared" si="2"/>
        <v>0</v>
      </c>
    </row>
    <row r="30" spans="1:7" ht="20.100000000000001" customHeight="1" x14ac:dyDescent="0.2">
      <c r="A30" s="10" t="s">
        <v>39</v>
      </c>
      <c r="B30" s="11">
        <v>2019</v>
      </c>
      <c r="C30" s="12">
        <v>75</v>
      </c>
      <c r="D30" s="39">
        <v>14</v>
      </c>
      <c r="E30" s="20">
        <v>16</v>
      </c>
      <c r="F30" s="10"/>
      <c r="G30" s="10">
        <f t="shared" si="2"/>
        <v>0</v>
      </c>
    </row>
    <row r="31" spans="1:7" ht="20.100000000000001" customHeight="1" x14ac:dyDescent="0.2">
      <c r="A31" s="10" t="s">
        <v>40</v>
      </c>
      <c r="B31" s="11">
        <v>2019</v>
      </c>
      <c r="C31" s="12">
        <v>75</v>
      </c>
      <c r="D31" s="39">
        <v>14</v>
      </c>
      <c r="E31" s="20">
        <v>16</v>
      </c>
      <c r="F31" s="10"/>
      <c r="G31" s="10">
        <f t="shared" si="2"/>
        <v>0</v>
      </c>
    </row>
    <row r="32" spans="1:7" ht="20.100000000000001" customHeight="1" x14ac:dyDescent="0.2">
      <c r="A32" s="10" t="s">
        <v>41</v>
      </c>
      <c r="B32" s="11">
        <v>2020</v>
      </c>
      <c r="C32" s="12">
        <v>75</v>
      </c>
      <c r="D32" s="39">
        <v>19</v>
      </c>
      <c r="E32" s="20">
        <v>21</v>
      </c>
      <c r="F32" s="10"/>
      <c r="G32" s="10">
        <f t="shared" si="2"/>
        <v>0</v>
      </c>
    </row>
    <row r="33" spans="1:7" ht="20.100000000000001" customHeight="1" x14ac:dyDescent="0.2">
      <c r="A33" s="10" t="s">
        <v>42</v>
      </c>
      <c r="B33" s="11">
        <v>2018</v>
      </c>
      <c r="C33" s="12">
        <v>75</v>
      </c>
      <c r="D33" s="39">
        <v>19</v>
      </c>
      <c r="E33" s="20">
        <v>21</v>
      </c>
      <c r="F33" s="10"/>
      <c r="G33" s="10">
        <f t="shared" si="2"/>
        <v>0</v>
      </c>
    </row>
    <row r="34" spans="1:7" ht="20.100000000000001" customHeight="1" x14ac:dyDescent="0.25">
      <c r="A34" s="21" t="s">
        <v>43</v>
      </c>
      <c r="B34" s="22"/>
      <c r="C34" s="23"/>
      <c r="D34" s="22"/>
      <c r="E34" s="22"/>
      <c r="F34" s="21"/>
      <c r="G34" s="21"/>
    </row>
    <row r="35" spans="1:7" ht="20.100000000000001" customHeight="1" x14ac:dyDescent="0.2">
      <c r="A35" s="24" t="s">
        <v>44</v>
      </c>
      <c r="B35" s="11">
        <v>2018</v>
      </c>
      <c r="C35" s="12">
        <v>75</v>
      </c>
      <c r="D35" s="39">
        <v>28</v>
      </c>
      <c r="E35" s="20">
        <v>32</v>
      </c>
      <c r="F35" s="10"/>
      <c r="G35" s="10">
        <f t="shared" si="2"/>
        <v>0</v>
      </c>
    </row>
    <row r="36" spans="1:7" ht="20.100000000000001" customHeight="1" x14ac:dyDescent="0.2">
      <c r="A36" s="24"/>
      <c r="B36" s="11">
        <v>2018</v>
      </c>
      <c r="C36" s="12">
        <v>150</v>
      </c>
      <c r="D36" s="39">
        <v>64</v>
      </c>
      <c r="E36" s="20">
        <v>70</v>
      </c>
      <c r="F36" s="10"/>
      <c r="G36" s="10">
        <f t="shared" si="2"/>
        <v>0</v>
      </c>
    </row>
    <row r="37" spans="1:7" ht="20.100000000000001" customHeight="1" x14ac:dyDescent="0.2">
      <c r="A37" s="24" t="s">
        <v>45</v>
      </c>
      <c r="B37" s="11">
        <v>2018</v>
      </c>
      <c r="C37" s="12">
        <v>75</v>
      </c>
      <c r="D37" s="39">
        <v>32</v>
      </c>
      <c r="E37" s="20">
        <v>36</v>
      </c>
      <c r="F37" s="10"/>
      <c r="G37" s="10">
        <f t="shared" si="2"/>
        <v>0</v>
      </c>
    </row>
    <row r="38" spans="1:7" ht="20.100000000000001" customHeight="1" x14ac:dyDescent="0.2">
      <c r="A38" s="24"/>
      <c r="B38" s="11">
        <v>2018</v>
      </c>
      <c r="C38" s="12">
        <v>150</v>
      </c>
      <c r="D38" s="39">
        <v>70</v>
      </c>
      <c r="E38" s="20">
        <v>76</v>
      </c>
      <c r="F38" s="10"/>
      <c r="G38" s="10">
        <f t="shared" si="2"/>
        <v>0</v>
      </c>
    </row>
    <row r="39" spans="1:7" ht="20.100000000000001" customHeight="1" x14ac:dyDescent="0.2">
      <c r="A39" s="15"/>
      <c r="B39" s="13"/>
      <c r="C39" s="14"/>
      <c r="D39" s="14"/>
      <c r="E39" s="14"/>
      <c r="F39" s="15" t="s">
        <v>27</v>
      </c>
      <c r="G39" s="16">
        <f>SUM(G26:G38)</f>
        <v>0</v>
      </c>
    </row>
    <row r="40" spans="1:7" ht="54.95" customHeight="1" x14ac:dyDescent="0.25">
      <c r="D40" s="17"/>
      <c r="E40" s="17"/>
      <c r="G40" s="9" t="s">
        <v>46</v>
      </c>
    </row>
    <row r="41" spans="1:7" ht="20.100000000000001" customHeight="1" x14ac:dyDescent="0.2">
      <c r="A41" s="10" t="s">
        <v>47</v>
      </c>
      <c r="B41" s="11">
        <v>2019</v>
      </c>
      <c r="C41" s="20">
        <v>75</v>
      </c>
      <c r="D41" s="39">
        <v>19</v>
      </c>
      <c r="E41" s="20">
        <v>21</v>
      </c>
      <c r="F41" s="10"/>
      <c r="G41" s="10">
        <f t="shared" ref="G41:G48" si="3">D41*F41</f>
        <v>0</v>
      </c>
    </row>
    <row r="42" spans="1:7" ht="20.100000000000001" customHeight="1" x14ac:dyDescent="0.2">
      <c r="A42" s="10" t="s">
        <v>48</v>
      </c>
      <c r="B42" s="11"/>
      <c r="C42" s="20">
        <v>75</v>
      </c>
      <c r="D42" s="39">
        <v>22</v>
      </c>
      <c r="E42" s="20">
        <v>25</v>
      </c>
      <c r="F42" s="10"/>
      <c r="G42" s="10">
        <f t="shared" si="3"/>
        <v>0</v>
      </c>
    </row>
    <row r="43" spans="1:7" ht="20.100000000000001" customHeight="1" x14ac:dyDescent="0.2">
      <c r="A43" s="10" t="s">
        <v>39</v>
      </c>
      <c r="B43" s="11">
        <v>2021</v>
      </c>
      <c r="C43" s="12">
        <v>75</v>
      </c>
      <c r="D43" s="39">
        <v>14</v>
      </c>
      <c r="E43" s="20">
        <v>16</v>
      </c>
      <c r="F43" s="10"/>
      <c r="G43" s="10">
        <f t="shared" si="3"/>
        <v>0</v>
      </c>
    </row>
    <row r="44" spans="1:7" ht="20.100000000000001" customHeight="1" x14ac:dyDescent="0.2">
      <c r="A44" s="10" t="s">
        <v>49</v>
      </c>
      <c r="B44" s="11">
        <v>2018</v>
      </c>
      <c r="C44" s="12">
        <v>75</v>
      </c>
      <c r="D44" s="39">
        <v>19</v>
      </c>
      <c r="E44" s="20">
        <v>21</v>
      </c>
      <c r="F44" s="10"/>
      <c r="G44" s="10">
        <f t="shared" si="3"/>
        <v>0</v>
      </c>
    </row>
    <row r="45" spans="1:7" ht="20.100000000000001" customHeight="1" x14ac:dyDescent="0.2">
      <c r="A45" s="10" t="s">
        <v>50</v>
      </c>
      <c r="B45" s="11">
        <v>2018</v>
      </c>
      <c r="C45" s="12">
        <v>75</v>
      </c>
      <c r="D45" s="39">
        <v>19</v>
      </c>
      <c r="E45" s="20">
        <v>21</v>
      </c>
      <c r="F45" s="10"/>
      <c r="G45" s="10">
        <f t="shared" si="3"/>
        <v>0</v>
      </c>
    </row>
    <row r="46" spans="1:7" ht="20.100000000000001" customHeight="1" x14ac:dyDescent="0.2">
      <c r="A46" s="10" t="s">
        <v>51</v>
      </c>
      <c r="B46" s="11">
        <v>2020</v>
      </c>
      <c r="C46" s="12">
        <v>75</v>
      </c>
      <c r="D46" s="39">
        <v>24</v>
      </c>
      <c r="E46" s="20">
        <v>26</v>
      </c>
      <c r="F46" s="10"/>
      <c r="G46" s="10">
        <f t="shared" si="3"/>
        <v>0</v>
      </c>
    </row>
    <row r="47" spans="1:7" ht="20.100000000000001" customHeight="1" x14ac:dyDescent="0.2">
      <c r="A47" s="10" t="s">
        <v>52</v>
      </c>
      <c r="B47" s="11">
        <v>2018</v>
      </c>
      <c r="C47" s="12">
        <v>75</v>
      </c>
      <c r="D47" s="39">
        <v>31</v>
      </c>
      <c r="E47" s="20">
        <v>34</v>
      </c>
      <c r="F47" s="10"/>
      <c r="G47" s="10">
        <f t="shared" si="3"/>
        <v>0</v>
      </c>
    </row>
    <row r="48" spans="1:7" ht="20.100000000000001" customHeight="1" x14ac:dyDescent="0.2">
      <c r="A48" s="10"/>
      <c r="B48" s="11"/>
      <c r="C48" s="12">
        <v>150</v>
      </c>
      <c r="D48" s="39">
        <v>64</v>
      </c>
      <c r="E48" s="20">
        <v>70</v>
      </c>
      <c r="F48" s="10"/>
      <c r="G48" s="10">
        <f t="shared" si="3"/>
        <v>0</v>
      </c>
    </row>
    <row r="49" spans="1:7" ht="20.100000000000001" customHeight="1" x14ac:dyDescent="0.25">
      <c r="A49" s="21" t="s">
        <v>53</v>
      </c>
      <c r="B49" s="25"/>
      <c r="C49" s="22"/>
      <c r="D49" s="22"/>
      <c r="E49" s="22"/>
      <c r="F49" s="21"/>
      <c r="G49" s="21"/>
    </row>
    <row r="50" spans="1:7" ht="20.100000000000001" customHeight="1" x14ac:dyDescent="0.2">
      <c r="A50" s="24" t="s">
        <v>54</v>
      </c>
      <c r="B50" s="11">
        <v>2018</v>
      </c>
      <c r="C50" s="12">
        <v>75</v>
      </c>
      <c r="D50" s="39">
        <v>36</v>
      </c>
      <c r="E50" s="20">
        <v>39</v>
      </c>
      <c r="F50" s="10"/>
      <c r="G50" s="10">
        <f t="shared" ref="G50:G55" si="4">D50*F50</f>
        <v>0</v>
      </c>
    </row>
    <row r="51" spans="1:7" ht="20.100000000000001" customHeight="1" x14ac:dyDescent="0.2">
      <c r="A51" s="24"/>
      <c r="B51" s="11">
        <v>2018</v>
      </c>
      <c r="C51" s="12">
        <v>150</v>
      </c>
      <c r="D51" s="39">
        <v>76</v>
      </c>
      <c r="E51" s="20">
        <v>82</v>
      </c>
      <c r="F51" s="10"/>
      <c r="G51" s="10">
        <f t="shared" si="4"/>
        <v>0</v>
      </c>
    </row>
    <row r="52" spans="1:7" ht="20.100000000000001" customHeight="1" x14ac:dyDescent="0.2">
      <c r="A52" s="24" t="s">
        <v>55</v>
      </c>
      <c r="B52" s="11">
        <v>2018</v>
      </c>
      <c r="C52" s="12">
        <v>75</v>
      </c>
      <c r="D52" s="39">
        <v>36</v>
      </c>
      <c r="E52" s="20">
        <v>39</v>
      </c>
      <c r="F52" s="10"/>
      <c r="G52" s="10">
        <f t="shared" si="4"/>
        <v>0</v>
      </c>
    </row>
    <row r="53" spans="1:7" ht="20.100000000000001" customHeight="1" x14ac:dyDescent="0.2">
      <c r="A53" s="24" t="s">
        <v>56</v>
      </c>
      <c r="B53" s="11">
        <v>2018</v>
      </c>
      <c r="C53" s="12">
        <v>75</v>
      </c>
      <c r="D53" s="39">
        <v>36</v>
      </c>
      <c r="E53" s="20">
        <v>39</v>
      </c>
      <c r="F53" s="10"/>
      <c r="G53" s="10">
        <f t="shared" si="4"/>
        <v>0</v>
      </c>
    </row>
    <row r="54" spans="1:7" ht="20.100000000000001" customHeight="1" x14ac:dyDescent="0.2">
      <c r="A54" s="24"/>
      <c r="B54" s="11">
        <v>2018</v>
      </c>
      <c r="C54" s="12">
        <v>150</v>
      </c>
      <c r="D54" s="39">
        <v>76</v>
      </c>
      <c r="E54" s="20">
        <v>82</v>
      </c>
      <c r="F54" s="10"/>
      <c r="G54" s="10">
        <f t="shared" si="4"/>
        <v>0</v>
      </c>
    </row>
    <row r="55" spans="1:7" ht="20.100000000000001" customHeight="1" x14ac:dyDescent="0.2">
      <c r="A55" s="24" t="s">
        <v>57</v>
      </c>
      <c r="B55" s="11">
        <v>2018</v>
      </c>
      <c r="C55" s="12">
        <v>75</v>
      </c>
      <c r="D55" s="39">
        <v>36</v>
      </c>
      <c r="E55" s="20">
        <v>39</v>
      </c>
      <c r="F55" s="10"/>
      <c r="G55" s="10">
        <f t="shared" si="4"/>
        <v>0</v>
      </c>
    </row>
    <row r="56" spans="1:7" ht="20.100000000000001" customHeight="1" x14ac:dyDescent="0.2">
      <c r="A56" s="24"/>
      <c r="B56" s="11">
        <v>2018</v>
      </c>
      <c r="C56" s="12">
        <v>150</v>
      </c>
      <c r="D56" s="39">
        <v>76</v>
      </c>
      <c r="E56" s="20">
        <v>82</v>
      </c>
      <c r="F56" s="10"/>
      <c r="G56" s="10"/>
    </row>
    <row r="57" spans="1:7" ht="20.100000000000001" customHeight="1" x14ac:dyDescent="0.2">
      <c r="A57" s="24" t="s">
        <v>58</v>
      </c>
      <c r="B57" s="11">
        <v>2018</v>
      </c>
      <c r="C57" s="12">
        <v>75</v>
      </c>
      <c r="D57" s="39">
        <v>64</v>
      </c>
      <c r="E57" s="20">
        <v>68</v>
      </c>
      <c r="F57" s="10"/>
      <c r="G57" s="10">
        <f t="shared" ref="G57" si="5">D57*F57</f>
        <v>0</v>
      </c>
    </row>
    <row r="58" spans="1:7" ht="20.100000000000001" customHeight="1" x14ac:dyDescent="0.2">
      <c r="A58" s="15"/>
      <c r="B58" s="13"/>
      <c r="C58" s="14"/>
      <c r="D58" s="14"/>
      <c r="E58" s="13"/>
      <c r="F58" s="15" t="s">
        <v>27</v>
      </c>
      <c r="G58" s="16">
        <f>SUM(G40:G57)</f>
        <v>0</v>
      </c>
    </row>
    <row r="59" spans="1:7" x14ac:dyDescent="0.2">
      <c r="G59" s="13"/>
    </row>
    <row r="60" spans="1:7" x14ac:dyDescent="0.2">
      <c r="G60" s="13"/>
    </row>
    <row r="61" spans="1:7" x14ac:dyDescent="0.2">
      <c r="G61" s="13"/>
    </row>
    <row r="62" spans="1:7" x14ac:dyDescent="0.2">
      <c r="A62" s="1" t="s">
        <v>59</v>
      </c>
      <c r="F62" s="19" t="str">
        <f>G7</f>
        <v>Azienda Agricola Gatto Pierfrancesco</v>
      </c>
      <c r="G62" s="1">
        <f>G17</f>
        <v>0</v>
      </c>
    </row>
    <row r="63" spans="1:7" x14ac:dyDescent="0.2">
      <c r="F63" s="19" t="str">
        <f>G18</f>
        <v>Weingut Lampert</v>
      </c>
      <c r="G63" s="1">
        <f>G24</f>
        <v>0</v>
      </c>
    </row>
    <row r="64" spans="1:7" x14ac:dyDescent="0.2">
      <c r="F64" s="19" t="str">
        <f>G25</f>
        <v>Azienda Vitivinicola Giuseppe Remo Traversa</v>
      </c>
      <c r="G64" s="1">
        <f>G39</f>
        <v>0</v>
      </c>
    </row>
    <row r="65" spans="1:8" x14ac:dyDescent="0.2">
      <c r="B65" s="13"/>
      <c r="C65" s="13"/>
      <c r="D65" s="13"/>
      <c r="E65" s="13"/>
      <c r="F65" s="15" t="str">
        <f>G40</f>
        <v>Azienda Agricola Sordo Giovanni</v>
      </c>
      <c r="G65" s="13">
        <f>G58</f>
        <v>0</v>
      </c>
      <c r="H65" s="13"/>
    </row>
    <row r="66" spans="1:8" ht="15" x14ac:dyDescent="0.25">
      <c r="B66" s="13"/>
      <c r="C66" s="13"/>
      <c r="D66" s="13"/>
      <c r="E66" s="13"/>
      <c r="F66" s="9" t="s">
        <v>59</v>
      </c>
      <c r="G66" s="26">
        <f>SUM(G62:G65)</f>
        <v>0</v>
      </c>
      <c r="H66" s="13"/>
    </row>
    <row r="67" spans="1:8" x14ac:dyDescent="0.2">
      <c r="B67" s="13"/>
      <c r="C67" s="13"/>
      <c r="D67" s="13"/>
      <c r="E67" s="13"/>
      <c r="F67" s="15"/>
      <c r="G67" s="13"/>
      <c r="H67" s="13"/>
    </row>
    <row r="68" spans="1:8" x14ac:dyDescent="0.2">
      <c r="B68" s="13"/>
      <c r="C68" s="13"/>
      <c r="D68" s="13"/>
      <c r="E68" s="13"/>
      <c r="F68" s="15"/>
      <c r="G68" s="13"/>
      <c r="H68" s="13"/>
    </row>
    <row r="69" spans="1:8" x14ac:dyDescent="0.2">
      <c r="A69" s="1" t="s">
        <v>60</v>
      </c>
      <c r="B69" s="27"/>
      <c r="C69" s="27"/>
      <c r="D69" s="27"/>
      <c r="E69" s="27"/>
      <c r="F69" s="28"/>
      <c r="G69" s="27"/>
      <c r="H69" s="27"/>
    </row>
    <row r="72" spans="1:8" x14ac:dyDescent="0.2">
      <c r="A72" s="1" t="s">
        <v>61</v>
      </c>
      <c r="B72" s="27"/>
      <c r="C72" s="27"/>
      <c r="D72" s="27"/>
      <c r="E72" s="27"/>
      <c r="F72" s="27"/>
      <c r="G72" s="27"/>
      <c r="H72" s="27"/>
    </row>
    <row r="75" spans="1:8" x14ac:dyDescent="0.2">
      <c r="A75" s="1" t="s">
        <v>62</v>
      </c>
      <c r="B75" s="27"/>
      <c r="C75" s="27"/>
      <c r="D75" s="27"/>
      <c r="E75" s="27"/>
      <c r="F75" s="27"/>
      <c r="G75" s="27"/>
      <c r="H75" s="27"/>
    </row>
    <row r="78" spans="1:8" x14ac:dyDescent="0.2">
      <c r="A78" s="27" t="s">
        <v>63</v>
      </c>
      <c r="B78" s="27"/>
      <c r="C78" s="1" t="s">
        <v>64</v>
      </c>
      <c r="D78" s="27"/>
      <c r="E78" s="27"/>
      <c r="F78" s="27"/>
      <c r="G78" s="27"/>
      <c r="H78" s="27"/>
    </row>
    <row r="81" spans="1:8" s="30" customFormat="1" ht="12.75" x14ac:dyDescent="0.2">
      <c r="A81" s="29" t="s">
        <v>65</v>
      </c>
      <c r="B81" s="29"/>
      <c r="C81" s="29"/>
      <c r="D81" s="29"/>
      <c r="E81" s="29"/>
      <c r="F81" s="29"/>
      <c r="G81" s="29"/>
      <c r="H81" s="29"/>
    </row>
    <row r="82" spans="1:8" s="30" customFormat="1" ht="12.75" x14ac:dyDescent="0.2">
      <c r="A82" s="31" t="s">
        <v>66</v>
      </c>
      <c r="B82" s="32"/>
      <c r="C82" s="32"/>
    </row>
    <row r="83" spans="1:8" s="30" customFormat="1" ht="12.75" x14ac:dyDescent="0.2">
      <c r="A83" s="33" t="s">
        <v>67</v>
      </c>
    </row>
    <row r="84" spans="1:8" s="30" customFormat="1" ht="12.75" x14ac:dyDescent="0.2">
      <c r="A84" s="33" t="s">
        <v>68</v>
      </c>
    </row>
    <row r="85" spans="1:8" s="30" customFormat="1" ht="12.75" x14ac:dyDescent="0.2">
      <c r="A85" s="33" t="s">
        <v>69</v>
      </c>
    </row>
    <row r="86" spans="1:8" s="30" customFormat="1" ht="12.75" x14ac:dyDescent="0.2">
      <c r="A86" s="34" t="s">
        <v>70</v>
      </c>
    </row>
    <row r="87" spans="1:8" s="30" customFormat="1" ht="12.75" x14ac:dyDescent="0.2"/>
    <row r="88" spans="1:8" s="30" customFormat="1" ht="12.75" x14ac:dyDescent="0.2">
      <c r="A88" s="35" t="s">
        <v>71</v>
      </c>
      <c r="B88" s="36"/>
      <c r="C88" s="30" t="s">
        <v>72</v>
      </c>
    </row>
    <row r="89" spans="1:8" s="30" customFormat="1" ht="12.75" x14ac:dyDescent="0.2">
      <c r="B89" s="36"/>
      <c r="C89" s="30" t="s">
        <v>73</v>
      </c>
    </row>
    <row r="90" spans="1:8" s="30" customFormat="1" ht="12.75" x14ac:dyDescent="0.2">
      <c r="B90" s="36"/>
      <c r="C90" s="30" t="s">
        <v>74</v>
      </c>
    </row>
  </sheetData>
  <hyperlinks>
    <hyperlink ref="A2" r:id="rId1"/>
    <hyperlink ref="B2" r:id="rId2"/>
    <hyperlink ref="D2" r:id="rId3"/>
  </hyperlinks>
  <pageMargins left="0.39370078740157483" right="0.70866141732283472" top="0.51181102362204722" bottom="0.39370078740157483" header="0.31496062992125984" footer="0.23622047244094491"/>
  <pageSetup paperSize="9" orientation="landscape" r:id="rId4"/>
  <headerFooter>
    <oddFooter>&amp;L&amp;D&amp;R&amp;P/&amp;N</oddFooter>
  </headerFooter>
  <rowBreaks count="3" manualBreakCount="3">
    <brk id="24" max="16383" man="1"/>
    <brk id="39" max="16383" man="1"/>
    <brk id="59" max="16383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mit Formel</vt:lpstr>
      <vt:lpstr>'mit Formel'!Impression_des_titres</vt:lpstr>
    </vt:vector>
  </TitlesOfParts>
  <Company>RadioFr.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Portmann</dc:creator>
  <cp:lastModifiedBy>Marc Portmann</cp:lastModifiedBy>
  <dcterms:created xsi:type="dcterms:W3CDTF">2022-05-31T20:00:22Z</dcterms:created>
  <dcterms:modified xsi:type="dcterms:W3CDTF">2022-05-31T20:11:51Z</dcterms:modified>
</cp:coreProperties>
</file>