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3340" windowHeight="10170"/>
  </bookViews>
  <sheets>
    <sheet name="mit Formel" sheetId="4" r:id="rId1"/>
  </sheets>
  <definedNames>
    <definedName name="_xlnm.Print_Titles" localSheetId="0">'mit Formel'!$1:$6</definedName>
  </definedNames>
  <calcPr calcId="125725"/>
</workbook>
</file>

<file path=xl/calcChain.xml><?xml version="1.0" encoding="utf-8"?>
<calcChain xmlns="http://schemas.openxmlformats.org/spreadsheetml/2006/main">
  <c r="F83" i="4"/>
  <c r="F82"/>
  <c r="F81"/>
  <c r="F80"/>
  <c r="F79"/>
  <c r="F78"/>
  <c r="G73"/>
  <c r="G72"/>
  <c r="G71"/>
  <c r="G70"/>
  <c r="G69"/>
  <c r="G68"/>
  <c r="G67"/>
  <c r="G66"/>
  <c r="G65"/>
  <c r="G64"/>
  <c r="G63"/>
  <c r="G74" s="1"/>
  <c r="G83" s="1"/>
  <c r="G59"/>
  <c r="G58"/>
  <c r="G57"/>
  <c r="G56"/>
  <c r="G55"/>
  <c r="G54"/>
  <c r="G53"/>
  <c r="G52"/>
  <c r="G50"/>
  <c r="G49"/>
  <c r="G48"/>
  <c r="G47"/>
  <c r="G46"/>
  <c r="G43"/>
  <c r="G42"/>
  <c r="G41"/>
  <c r="G40"/>
  <c r="G39"/>
  <c r="G37"/>
  <c r="G36"/>
  <c r="G35"/>
  <c r="G34"/>
  <c r="G33"/>
  <c r="G30"/>
  <c r="G29"/>
  <c r="G28"/>
  <c r="G26"/>
  <c r="G25"/>
  <c r="G24"/>
  <c r="G23"/>
  <c r="G22"/>
  <c r="G21"/>
  <c r="G20"/>
  <c r="G17"/>
  <c r="G16"/>
  <c r="G13"/>
  <c r="G12"/>
  <c r="G11"/>
  <c r="G10"/>
  <c r="G9"/>
  <c r="G8"/>
  <c r="G60" l="1"/>
  <c r="G82" s="1"/>
  <c r="G18"/>
  <c r="G79" s="1"/>
  <c r="G31"/>
  <c r="G80" s="1"/>
  <c r="G44"/>
  <c r="G81" s="1"/>
  <c r="G14"/>
  <c r="G78" s="1"/>
  <c r="G84" l="1"/>
</calcChain>
</file>

<file path=xl/sharedStrings.xml><?xml version="1.0" encoding="utf-8"?>
<sst xmlns="http://schemas.openxmlformats.org/spreadsheetml/2006/main" count="90" uniqueCount="78">
  <si>
    <t>asrevart - M. Portmann – 1726 Farvagny</t>
  </si>
  <si>
    <t>Preis- und Bestellliste</t>
  </si>
  <si>
    <t>mp@asrevart.ch   -   www.asrevart.ch</t>
  </si>
  <si>
    <t>Einkellerungsaktion Frühling/Sommer 2020</t>
  </si>
  <si>
    <t>Inhalt
Flasche</t>
  </si>
  <si>
    <t>EIN-
LAGERUNGS-
PREIS</t>
  </si>
  <si>
    <t>LADEN-
PREIS</t>
  </si>
  <si>
    <t>Anzahl</t>
  </si>
  <si>
    <t>Total</t>
  </si>
  <si>
    <t>Jahrgang</t>
  </si>
  <si>
    <t>cl</t>
  </si>
  <si>
    <t>CHF</t>
  </si>
  <si>
    <t>Flaschen</t>
  </si>
  <si>
    <t>in CHF</t>
  </si>
  <si>
    <t>Azienda Agricola Gatto Pierfrancesco</t>
  </si>
  <si>
    <t>Barbera d'Asti DOCG – Robiano</t>
  </si>
  <si>
    <t>Grignolino d'Asti DOC - Montalto</t>
  </si>
  <si>
    <t>Barbera d'Asti DOCG Superiore – Vigna Serra</t>
  </si>
  <si>
    <t>Monferrato Rosso DOC – Nebbiolo</t>
  </si>
  <si>
    <t>Ruchè di Castagnole Monferrato DOCG –Caresana</t>
  </si>
  <si>
    <t>Total CHF</t>
  </si>
  <si>
    <t>Azienda Agricola Francesco Vezzelli</t>
  </si>
  <si>
    <t>Lambrusco di Sorbara DOC – Selezione</t>
  </si>
  <si>
    <t>Lambrusco di Castelvetro DOC – Rive dei Ciliegi</t>
  </si>
  <si>
    <t>Azienda Vitivinicola Giuseppe Remo Traversa</t>
  </si>
  <si>
    <t>Moscato d'Asti DOCG</t>
  </si>
  <si>
    <t>Langhe Arneis DOC</t>
  </si>
  <si>
    <t>Brio Rosé - Spumante Brut</t>
  </si>
  <si>
    <t>Dolcetto d'Alba DOC</t>
  </si>
  <si>
    <t>Barbera d'Alba DOC - Classico</t>
  </si>
  <si>
    <t>Barbera d'Alba DOC – La Burdinota del Ciabot</t>
  </si>
  <si>
    <t>Langhe Nebbiolo DOC</t>
  </si>
  <si>
    <r>
      <t xml:space="preserve">Barbaresco DOCG                   </t>
    </r>
    <r>
      <rPr>
        <b/>
        <sz val="11"/>
        <color theme="1"/>
        <rFont val="Arimo"/>
        <family val="2"/>
      </rPr>
      <t>Vigna / Cru</t>
    </r>
  </si>
  <si>
    <t>Canova</t>
  </si>
  <si>
    <t>Starderi</t>
  </si>
  <si>
    <t>Azienda Agricola Sordo Giovanni</t>
  </si>
  <si>
    <t>Langhe DOC Bianco „Vionié“</t>
  </si>
  <si>
    <t>Barbera d'Alba Superiore DOC – Massucchi</t>
  </si>
  <si>
    <t>Nebbiolo d'Alba DOC</t>
  </si>
  <si>
    <t>Barolo DOCG</t>
  </si>
  <si>
    <r>
      <t xml:space="preserve">Barolo DOCG                               </t>
    </r>
    <r>
      <rPr>
        <b/>
        <sz val="11"/>
        <color theme="1"/>
        <rFont val="Arimo"/>
        <family val="2"/>
      </rPr>
      <t>Vigna / Cru</t>
    </r>
  </si>
  <si>
    <t>Perno</t>
  </si>
  <si>
    <t>Parussi</t>
  </si>
  <si>
    <t>Rocche di Castiglione</t>
  </si>
  <si>
    <t>Azienda Vitivinicola Rizzi, Fam. Dellapiana</t>
  </si>
  <si>
    <t>Vino Bianco – Stërbu</t>
  </si>
  <si>
    <t>Barbera d'Alba DOC</t>
  </si>
  <si>
    <t>Rizzi</t>
  </si>
  <si>
    <t>Nervo</t>
  </si>
  <si>
    <t>Pajoré</t>
  </si>
  <si>
    <t>Rizzi Riserva – Vigna Boito</t>
  </si>
  <si>
    <t>Cave Caloz</t>
  </si>
  <si>
    <t>tous les vins en AOC Valais</t>
  </si>
  <si>
    <t>Fendant</t>
  </si>
  <si>
    <t>Johannisberg</t>
  </si>
  <si>
    <t>Pinot Gris</t>
  </si>
  <si>
    <t>Petite Arvine</t>
  </si>
  <si>
    <t>Paien/Heida</t>
  </si>
  <si>
    <t>Rosé – de Cépages Nobles</t>
  </si>
  <si>
    <t>Gamay</t>
  </si>
  <si>
    <t>Pinot Noir</t>
  </si>
  <si>
    <t>Humagne Rouge</t>
  </si>
  <si>
    <t>Syrah</t>
  </si>
  <si>
    <t>Cornalin</t>
  </si>
  <si>
    <t>Bestellung Total - Commande total</t>
  </si>
  <si>
    <t>Vorname + Name</t>
  </si>
  <si>
    <t>Adresse/PLZ/Ort_Lieu</t>
  </si>
  <si>
    <t>E-mail</t>
  </si>
  <si>
    <t>Unterschrift</t>
  </si>
  <si>
    <t>Datum</t>
  </si>
  <si>
    <t>Konditionen / Conditions</t>
  </si>
  <si>
    <t>Bestellungen bis zum / Commande jusqu'au - Sonntag / Dimanche 24. Mai 2020</t>
  </si>
  <si>
    <t>sind lieferbereit / seront livrable - Anfang Juni - début juin</t>
  </si>
  <si>
    <t>Bei Versand werden die effektiven Kosten verrechnet / Lors d'envoi les frais effectif sont facturés</t>
  </si>
  <si>
    <t>Bitte Versandart ankreuzen</t>
  </si>
  <si>
    <t>Lieferung mit Versand / Envoi par courrier spécialisé</t>
  </si>
  <si>
    <t>Abholung im Laden @ audiopur in Freiburg / Retrait chez audiopur, Fribourg</t>
  </si>
  <si>
    <t>Abholung in Farvagny / Retrait à Farvagny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</si>
</sst>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mo"/>
      <family val="2"/>
    </font>
    <font>
      <b/>
      <sz val="11"/>
      <color theme="1"/>
      <name val="Arimo"/>
      <family val="2"/>
    </font>
    <font>
      <sz val="10"/>
      <color theme="1"/>
      <name val="Arim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3" fillId="2" borderId="0" xfId="0" applyFont="1" applyFill="1"/>
    <xf numFmtId="0" fontId="3" fillId="0" borderId="0" xfId="0" applyFont="1"/>
    <xf numFmtId="0" fontId="3" fillId="0" borderId="0" xfId="0" applyFont="1" applyFill="1" applyAlignment="1">
      <alignment horizontal="left" indent="5"/>
    </xf>
    <xf numFmtId="0" fontId="3" fillId="0" borderId="0" xfId="0" applyFont="1" applyFill="1"/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/>
    </xf>
    <xf numFmtId="0" fontId="3" fillId="0" borderId="1" xfId="0" applyFont="1" applyBorder="1"/>
    <xf numFmtId="3" fontId="2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/>
    <xf numFmtId="3" fontId="2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9525</xdr:rowOff>
    </xdr:from>
    <xdr:to>
      <xdr:col>7</xdr:col>
      <xdr:colOff>400050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9525"/>
          <a:ext cx="1209675" cy="647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6</xdr:row>
      <xdr:rowOff>19050</xdr:rowOff>
    </xdr:from>
    <xdr:to>
      <xdr:col>0</xdr:col>
      <xdr:colOff>2617472</xdr:colOff>
      <xdr:row>6</xdr:row>
      <xdr:rowOff>674632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1419225"/>
          <a:ext cx="2588897" cy="65558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14</xdr:row>
      <xdr:rowOff>28575</xdr:rowOff>
    </xdr:from>
    <xdr:to>
      <xdr:col>0</xdr:col>
      <xdr:colOff>1898543</xdr:colOff>
      <xdr:row>14</xdr:row>
      <xdr:rowOff>676956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050" y="3857625"/>
          <a:ext cx="1879493" cy="6483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38100</xdr:rowOff>
    </xdr:from>
    <xdr:to>
      <xdr:col>0</xdr:col>
      <xdr:colOff>1406372</xdr:colOff>
      <xdr:row>18</xdr:row>
      <xdr:rowOff>686462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5305425"/>
          <a:ext cx="1396847" cy="648362"/>
        </a:xfrm>
        <a:prstGeom prst="rect">
          <a:avLst/>
        </a:prstGeom>
      </xdr:spPr>
    </xdr:pic>
    <xdr:clientData/>
  </xdr:twoCellAnchor>
  <xdr:twoCellAnchor editAs="oneCell">
    <xdr:from>
      <xdr:col>0</xdr:col>
      <xdr:colOff>3171825</xdr:colOff>
      <xdr:row>18</xdr:row>
      <xdr:rowOff>171450</xdr:rowOff>
    </xdr:from>
    <xdr:to>
      <xdr:col>1</xdr:col>
      <xdr:colOff>503564</xdr:colOff>
      <xdr:row>18</xdr:row>
      <xdr:rowOff>531450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171825" y="5438775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31</xdr:row>
      <xdr:rowOff>28575</xdr:rowOff>
    </xdr:from>
    <xdr:to>
      <xdr:col>0</xdr:col>
      <xdr:colOff>691330</xdr:colOff>
      <xdr:row>31</xdr:row>
      <xdr:rowOff>676948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" y="8963025"/>
          <a:ext cx="662755" cy="6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44</xdr:row>
      <xdr:rowOff>28575</xdr:rowOff>
    </xdr:from>
    <xdr:to>
      <xdr:col>0</xdr:col>
      <xdr:colOff>984234</xdr:colOff>
      <xdr:row>44</xdr:row>
      <xdr:rowOff>676922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9050" y="12630150"/>
          <a:ext cx="965184" cy="648347"/>
        </a:xfrm>
        <a:prstGeom prst="rect">
          <a:avLst/>
        </a:prstGeom>
      </xdr:spPr>
    </xdr:pic>
    <xdr:clientData/>
  </xdr:twoCellAnchor>
  <xdr:twoCellAnchor editAs="oneCell">
    <xdr:from>
      <xdr:col>0</xdr:col>
      <xdr:colOff>3267075</xdr:colOff>
      <xdr:row>44</xdr:row>
      <xdr:rowOff>180975</xdr:rowOff>
    </xdr:from>
    <xdr:to>
      <xdr:col>1</xdr:col>
      <xdr:colOff>598814</xdr:colOff>
      <xdr:row>44</xdr:row>
      <xdr:rowOff>540975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67075" y="12782550"/>
          <a:ext cx="1065539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60</xdr:row>
      <xdr:rowOff>19050</xdr:rowOff>
    </xdr:from>
    <xdr:to>
      <xdr:col>0</xdr:col>
      <xdr:colOff>2138395</xdr:colOff>
      <xdr:row>60</xdr:row>
      <xdr:rowOff>667368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8575" y="17030700"/>
          <a:ext cx="2109820" cy="648318"/>
        </a:xfrm>
        <a:prstGeom prst="rect">
          <a:avLst/>
        </a:prstGeom>
      </xdr:spPr>
    </xdr:pic>
    <xdr:clientData/>
  </xdr:twoCellAnchor>
  <xdr:twoCellAnchor editAs="oneCell">
    <xdr:from>
      <xdr:col>0</xdr:col>
      <xdr:colOff>3590925</xdr:colOff>
      <xdr:row>60</xdr:row>
      <xdr:rowOff>104775</xdr:rowOff>
    </xdr:from>
    <xdr:to>
      <xdr:col>1</xdr:col>
      <xdr:colOff>422655</xdr:colOff>
      <xdr:row>60</xdr:row>
      <xdr:rowOff>645113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590925" y="17116425"/>
          <a:ext cx="565530" cy="540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00" sqref="A100"/>
    </sheetView>
  </sheetViews>
  <sheetFormatPr baseColWidth="10" defaultRowHeight="14.25"/>
  <cols>
    <col min="1" max="1" width="56" style="1" customWidth="1"/>
    <col min="2" max="2" width="10" style="1" customWidth="1"/>
    <col min="3" max="3" width="8.42578125" style="1" bestFit="1" customWidth="1"/>
    <col min="4" max="5" width="13.7109375" style="1" customWidth="1"/>
    <col min="6" max="6" width="9.5703125" style="1" bestFit="1" customWidth="1"/>
    <col min="7" max="7" width="9.5703125" style="1" customWidth="1"/>
    <col min="8" max="16384" width="11.42578125" style="1"/>
  </cols>
  <sheetData>
    <row r="1" spans="1:7" ht="15">
      <c r="A1" s="1" t="s">
        <v>0</v>
      </c>
      <c r="B1" s="2" t="s">
        <v>1</v>
      </c>
    </row>
    <row r="2" spans="1:7">
      <c r="A2" s="1" t="s">
        <v>2</v>
      </c>
    </row>
    <row r="4" spans="1:7">
      <c r="A4" s="1" t="s">
        <v>3</v>
      </c>
    </row>
    <row r="5" spans="1:7" ht="38.25">
      <c r="B5" s="3"/>
      <c r="C5" s="4" t="s">
        <v>4</v>
      </c>
      <c r="D5" s="5" t="s">
        <v>5</v>
      </c>
      <c r="E5" s="4" t="s">
        <v>6</v>
      </c>
      <c r="F5" s="3" t="s">
        <v>7</v>
      </c>
      <c r="G5" s="3" t="s">
        <v>8</v>
      </c>
    </row>
    <row r="6" spans="1:7">
      <c r="B6" s="3" t="s">
        <v>9</v>
      </c>
      <c r="C6" s="3" t="s">
        <v>10</v>
      </c>
      <c r="D6" s="6" t="s">
        <v>11</v>
      </c>
      <c r="E6" s="3" t="s">
        <v>11</v>
      </c>
      <c r="F6" s="3" t="s">
        <v>12</v>
      </c>
      <c r="G6" s="3" t="s">
        <v>13</v>
      </c>
    </row>
    <row r="7" spans="1:7" ht="54.95" customHeight="1">
      <c r="G7" s="33" t="s">
        <v>14</v>
      </c>
    </row>
    <row r="8" spans="1:7" ht="20.100000000000001" customHeight="1">
      <c r="A8" s="8" t="s">
        <v>15</v>
      </c>
      <c r="B8" s="8">
        <v>2019</v>
      </c>
      <c r="C8" s="9">
        <v>75</v>
      </c>
      <c r="D8" s="10">
        <v>13</v>
      </c>
      <c r="E8" s="9">
        <v>16</v>
      </c>
      <c r="F8" s="8"/>
      <c r="G8" s="34">
        <f>D8*F8</f>
        <v>0</v>
      </c>
    </row>
    <row r="9" spans="1:7" ht="20.100000000000001" customHeight="1">
      <c r="A9" s="8" t="s">
        <v>16</v>
      </c>
      <c r="B9" s="8">
        <v>2019</v>
      </c>
      <c r="C9" s="9">
        <v>75</v>
      </c>
      <c r="D9" s="10">
        <v>13</v>
      </c>
      <c r="E9" s="9">
        <v>16</v>
      </c>
      <c r="F9" s="8"/>
      <c r="G9" s="34">
        <f>D9*F9</f>
        <v>0</v>
      </c>
    </row>
    <row r="10" spans="1:7" ht="20.100000000000001" customHeight="1">
      <c r="A10" s="8" t="s">
        <v>17</v>
      </c>
      <c r="B10" s="8">
        <v>2018</v>
      </c>
      <c r="C10" s="9">
        <v>75</v>
      </c>
      <c r="D10" s="10">
        <v>15</v>
      </c>
      <c r="E10" s="9">
        <v>18</v>
      </c>
      <c r="F10" s="8"/>
      <c r="G10" s="34">
        <f t="shared" ref="G10:G13" si="0">D10*F10</f>
        <v>0</v>
      </c>
    </row>
    <row r="11" spans="1:7" ht="20.100000000000001" customHeight="1">
      <c r="A11" s="8" t="s">
        <v>18</v>
      </c>
      <c r="B11" s="8">
        <v>2017</v>
      </c>
      <c r="C11" s="9">
        <v>75</v>
      </c>
      <c r="D11" s="10">
        <v>16</v>
      </c>
      <c r="E11" s="9">
        <v>19</v>
      </c>
      <c r="F11" s="8"/>
      <c r="G11" s="34">
        <f t="shared" si="0"/>
        <v>0</v>
      </c>
    </row>
    <row r="12" spans="1:7" ht="20.100000000000001" customHeight="1">
      <c r="A12" s="8" t="s">
        <v>19</v>
      </c>
      <c r="B12" s="8">
        <v>2019</v>
      </c>
      <c r="C12" s="9">
        <v>75</v>
      </c>
      <c r="D12" s="10">
        <v>17</v>
      </c>
      <c r="E12" s="9">
        <v>20</v>
      </c>
      <c r="F12" s="8"/>
      <c r="G12" s="34">
        <f t="shared" si="0"/>
        <v>0</v>
      </c>
    </row>
    <row r="13" spans="1:7" ht="20.100000000000001" customHeight="1">
      <c r="A13" s="8" t="s">
        <v>19</v>
      </c>
      <c r="B13" s="8">
        <v>2019</v>
      </c>
      <c r="C13" s="9">
        <v>150</v>
      </c>
      <c r="D13" s="10">
        <v>38</v>
      </c>
      <c r="E13" s="9">
        <v>44</v>
      </c>
      <c r="F13" s="8"/>
      <c r="G13" s="34">
        <f t="shared" si="0"/>
        <v>0</v>
      </c>
    </row>
    <row r="14" spans="1:7" ht="20.100000000000001" customHeight="1">
      <c r="A14" s="11"/>
      <c r="B14" s="11"/>
      <c r="C14" s="12"/>
      <c r="D14" s="12"/>
      <c r="E14" s="12"/>
      <c r="F14" s="13" t="s">
        <v>20</v>
      </c>
      <c r="G14" s="35">
        <f>SUM(G8:G13)</f>
        <v>0</v>
      </c>
    </row>
    <row r="15" spans="1:7" ht="54.95" customHeight="1">
      <c r="D15" s="14"/>
      <c r="E15" s="14"/>
      <c r="G15" s="33" t="s">
        <v>21</v>
      </c>
    </row>
    <row r="16" spans="1:7" ht="20.100000000000001" customHeight="1">
      <c r="A16" s="8" t="s">
        <v>22</v>
      </c>
      <c r="B16" s="8">
        <v>2019</v>
      </c>
      <c r="C16" s="9">
        <v>75</v>
      </c>
      <c r="D16" s="10">
        <v>13</v>
      </c>
      <c r="E16" s="9">
        <v>16</v>
      </c>
      <c r="F16" s="8"/>
      <c r="G16" s="34">
        <f t="shared" ref="G16:G17" si="1">D16*F16</f>
        <v>0</v>
      </c>
    </row>
    <row r="17" spans="1:7" ht="20.100000000000001" customHeight="1">
      <c r="A17" s="8" t="s">
        <v>23</v>
      </c>
      <c r="B17" s="8">
        <v>2019</v>
      </c>
      <c r="C17" s="9">
        <v>75</v>
      </c>
      <c r="D17" s="10">
        <v>13</v>
      </c>
      <c r="E17" s="9">
        <v>16</v>
      </c>
      <c r="F17" s="8"/>
      <c r="G17" s="34">
        <f t="shared" si="1"/>
        <v>0</v>
      </c>
    </row>
    <row r="18" spans="1:7" ht="20.100000000000001" customHeight="1">
      <c r="A18" s="11"/>
      <c r="B18" s="11"/>
      <c r="C18" s="12"/>
      <c r="D18" s="12"/>
      <c r="E18" s="12"/>
      <c r="F18" s="13" t="s">
        <v>20</v>
      </c>
      <c r="G18" s="35">
        <f>SUM(G16:G17)</f>
        <v>0</v>
      </c>
    </row>
    <row r="19" spans="1:7" ht="54.95" customHeight="1">
      <c r="D19" s="14"/>
      <c r="E19" s="14"/>
      <c r="G19" s="33" t="s">
        <v>24</v>
      </c>
    </row>
    <row r="20" spans="1:7" ht="20.100000000000001" customHeight="1">
      <c r="A20" s="8" t="s">
        <v>25</v>
      </c>
      <c r="B20" s="15">
        <v>2019</v>
      </c>
      <c r="C20" s="9">
        <v>75</v>
      </c>
      <c r="D20" s="10">
        <v>13</v>
      </c>
      <c r="E20" s="9">
        <v>16</v>
      </c>
      <c r="F20" s="8"/>
      <c r="G20" s="34">
        <f t="shared" ref="G20:G30" si="2">D20*F20</f>
        <v>0</v>
      </c>
    </row>
    <row r="21" spans="1:7" ht="20.100000000000001" customHeight="1">
      <c r="A21" s="8" t="s">
        <v>26</v>
      </c>
      <c r="B21" s="15">
        <v>2019</v>
      </c>
      <c r="C21" s="9">
        <v>75</v>
      </c>
      <c r="D21" s="10">
        <v>14</v>
      </c>
      <c r="E21" s="9">
        <v>17</v>
      </c>
      <c r="F21" s="8"/>
      <c r="G21" s="34">
        <f t="shared" si="2"/>
        <v>0</v>
      </c>
    </row>
    <row r="22" spans="1:7" ht="20.100000000000001" customHeight="1">
      <c r="A22" s="8" t="s">
        <v>27</v>
      </c>
      <c r="B22" s="15"/>
      <c r="C22" s="9">
        <v>75</v>
      </c>
      <c r="D22" s="10">
        <v>16</v>
      </c>
      <c r="E22" s="9">
        <v>19</v>
      </c>
      <c r="F22" s="8"/>
      <c r="G22" s="34">
        <f t="shared" si="2"/>
        <v>0</v>
      </c>
    </row>
    <row r="23" spans="1:7" ht="20.100000000000001" customHeight="1">
      <c r="A23" s="8" t="s">
        <v>28</v>
      </c>
      <c r="B23" s="15">
        <v>2019</v>
      </c>
      <c r="C23" s="9">
        <v>75</v>
      </c>
      <c r="D23" s="10">
        <v>13</v>
      </c>
      <c r="E23" s="9">
        <v>16</v>
      </c>
      <c r="F23" s="8"/>
      <c r="G23" s="34">
        <f t="shared" si="2"/>
        <v>0</v>
      </c>
    </row>
    <row r="24" spans="1:7" ht="20.100000000000001" customHeight="1">
      <c r="A24" s="8" t="s">
        <v>29</v>
      </c>
      <c r="B24" s="15">
        <v>2019</v>
      </c>
      <c r="C24" s="9">
        <v>75</v>
      </c>
      <c r="D24" s="10">
        <v>13</v>
      </c>
      <c r="E24" s="9">
        <v>16</v>
      </c>
      <c r="F24" s="8"/>
      <c r="G24" s="34">
        <f t="shared" si="2"/>
        <v>0</v>
      </c>
    </row>
    <row r="25" spans="1:7" ht="20.100000000000001" customHeight="1">
      <c r="A25" s="8" t="s">
        <v>30</v>
      </c>
      <c r="B25" s="15">
        <v>2018</v>
      </c>
      <c r="C25" s="9">
        <v>75</v>
      </c>
      <c r="D25" s="10">
        <v>17</v>
      </c>
      <c r="E25" s="9">
        <v>20</v>
      </c>
      <c r="F25" s="8"/>
      <c r="G25" s="34">
        <f t="shared" si="2"/>
        <v>0</v>
      </c>
    </row>
    <row r="26" spans="1:7" ht="20.100000000000001" customHeight="1">
      <c r="A26" s="8" t="s">
        <v>31</v>
      </c>
      <c r="B26" s="15">
        <v>2018</v>
      </c>
      <c r="C26" s="9">
        <v>75</v>
      </c>
      <c r="D26" s="10">
        <v>17</v>
      </c>
      <c r="E26" s="9">
        <v>20</v>
      </c>
      <c r="F26" s="8"/>
      <c r="G26" s="34">
        <f t="shared" si="2"/>
        <v>0</v>
      </c>
    </row>
    <row r="27" spans="1:7" ht="20.100000000000001" customHeight="1">
      <c r="A27" s="16" t="s">
        <v>32</v>
      </c>
      <c r="B27" s="17"/>
      <c r="C27" s="18"/>
      <c r="D27" s="19"/>
      <c r="E27" s="18"/>
      <c r="F27" s="16"/>
      <c r="G27" s="36"/>
    </row>
    <row r="28" spans="1:7" ht="20.100000000000001" customHeight="1">
      <c r="A28" s="20" t="s">
        <v>33</v>
      </c>
      <c r="B28" s="15">
        <v>2015</v>
      </c>
      <c r="C28" s="9">
        <v>75</v>
      </c>
      <c r="D28" s="10">
        <v>26</v>
      </c>
      <c r="E28" s="9">
        <v>30</v>
      </c>
      <c r="F28" s="8"/>
      <c r="G28" s="34">
        <f t="shared" si="2"/>
        <v>0</v>
      </c>
    </row>
    <row r="29" spans="1:7" ht="20.100000000000001" customHeight="1">
      <c r="A29" s="20"/>
      <c r="B29" s="15">
        <v>2015</v>
      </c>
      <c r="C29" s="9">
        <v>150</v>
      </c>
      <c r="D29" s="10">
        <v>60</v>
      </c>
      <c r="E29" s="9">
        <v>64</v>
      </c>
      <c r="F29" s="8"/>
      <c r="G29" s="34">
        <f t="shared" si="2"/>
        <v>0</v>
      </c>
    </row>
    <row r="30" spans="1:7" ht="20.100000000000001" customHeight="1">
      <c r="A30" s="20" t="s">
        <v>34</v>
      </c>
      <c r="B30" s="15">
        <v>2015</v>
      </c>
      <c r="C30" s="9">
        <v>75</v>
      </c>
      <c r="D30" s="10">
        <v>28</v>
      </c>
      <c r="E30" s="9">
        <v>32</v>
      </c>
      <c r="F30" s="8"/>
      <c r="G30" s="34">
        <f t="shared" si="2"/>
        <v>0</v>
      </c>
    </row>
    <row r="31" spans="1:7" ht="20.100000000000001" customHeight="1">
      <c r="A31" s="13"/>
      <c r="B31" s="11"/>
      <c r="C31" s="12"/>
      <c r="D31" s="12"/>
      <c r="E31" s="12"/>
      <c r="F31" s="13" t="s">
        <v>20</v>
      </c>
      <c r="G31" s="35">
        <f>SUM(G20:G30)</f>
        <v>0</v>
      </c>
    </row>
    <row r="32" spans="1:7" ht="54.95" customHeight="1">
      <c r="D32" s="14"/>
      <c r="E32" s="14"/>
      <c r="G32" s="33" t="s">
        <v>35</v>
      </c>
    </row>
    <row r="33" spans="1:7" ht="20.100000000000001" customHeight="1">
      <c r="A33" s="8" t="s">
        <v>36</v>
      </c>
      <c r="B33" s="8">
        <v>2018</v>
      </c>
      <c r="C33" s="9">
        <v>75</v>
      </c>
      <c r="D33" s="10">
        <v>17</v>
      </c>
      <c r="E33" s="9">
        <v>20</v>
      </c>
      <c r="F33" s="8"/>
      <c r="G33" s="34">
        <f t="shared" ref="G33:G37" si="3">D33*F33</f>
        <v>0</v>
      </c>
    </row>
    <row r="34" spans="1:7" ht="20.100000000000001" customHeight="1">
      <c r="A34" s="8" t="s">
        <v>28</v>
      </c>
      <c r="B34" s="8">
        <v>2018</v>
      </c>
      <c r="C34" s="9">
        <v>75</v>
      </c>
      <c r="D34" s="10">
        <v>13</v>
      </c>
      <c r="E34" s="9">
        <v>16</v>
      </c>
      <c r="F34" s="8"/>
      <c r="G34" s="34">
        <f t="shared" si="3"/>
        <v>0</v>
      </c>
    </row>
    <row r="35" spans="1:7" ht="20.100000000000001" customHeight="1">
      <c r="A35" s="8" t="s">
        <v>37</v>
      </c>
      <c r="B35" s="8">
        <v>2016</v>
      </c>
      <c r="C35" s="9">
        <v>75</v>
      </c>
      <c r="D35" s="10">
        <v>17</v>
      </c>
      <c r="E35" s="9">
        <v>20</v>
      </c>
      <c r="F35" s="8"/>
      <c r="G35" s="34">
        <f t="shared" si="3"/>
        <v>0</v>
      </c>
    </row>
    <row r="36" spans="1:7" ht="20.100000000000001" customHeight="1">
      <c r="A36" s="8" t="s">
        <v>38</v>
      </c>
      <c r="B36" s="8">
        <v>2016</v>
      </c>
      <c r="C36" s="9">
        <v>75</v>
      </c>
      <c r="D36" s="10">
        <v>17</v>
      </c>
      <c r="E36" s="9">
        <v>20</v>
      </c>
      <c r="F36" s="8"/>
      <c r="G36" s="34">
        <f t="shared" si="3"/>
        <v>0</v>
      </c>
    </row>
    <row r="37" spans="1:7" ht="20.100000000000001" customHeight="1">
      <c r="A37" s="8" t="s">
        <v>39</v>
      </c>
      <c r="B37" s="8">
        <v>2015</v>
      </c>
      <c r="C37" s="9">
        <v>75</v>
      </c>
      <c r="D37" s="10">
        <v>28</v>
      </c>
      <c r="E37" s="9">
        <v>32</v>
      </c>
      <c r="F37" s="8"/>
      <c r="G37" s="34">
        <f t="shared" si="3"/>
        <v>0</v>
      </c>
    </row>
    <row r="38" spans="1:7" ht="20.100000000000001" customHeight="1">
      <c r="A38" s="16" t="s">
        <v>40</v>
      </c>
      <c r="B38" s="16"/>
      <c r="C38" s="18"/>
      <c r="D38" s="19"/>
      <c r="E38" s="18"/>
      <c r="F38" s="16"/>
      <c r="G38" s="36"/>
    </row>
    <row r="39" spans="1:7" ht="20.100000000000001" customHeight="1">
      <c r="A39" s="20" t="s">
        <v>41</v>
      </c>
      <c r="B39" s="8">
        <v>2015</v>
      </c>
      <c r="C39" s="9">
        <v>75</v>
      </c>
      <c r="D39" s="10">
        <v>34</v>
      </c>
      <c r="E39" s="9">
        <v>38</v>
      </c>
      <c r="F39" s="8"/>
      <c r="G39" s="34">
        <f t="shared" ref="G39:G43" si="4">D39*F39</f>
        <v>0</v>
      </c>
    </row>
    <row r="40" spans="1:7" ht="20.100000000000001" customHeight="1">
      <c r="A40" s="20"/>
      <c r="B40" s="8">
        <v>2015</v>
      </c>
      <c r="C40" s="9">
        <v>150</v>
      </c>
      <c r="D40" s="10">
        <v>70</v>
      </c>
      <c r="E40" s="9">
        <v>76</v>
      </c>
      <c r="F40" s="8"/>
      <c r="G40" s="34">
        <f t="shared" si="4"/>
        <v>0</v>
      </c>
    </row>
    <row r="41" spans="1:7" ht="20.100000000000001" customHeight="1">
      <c r="A41" s="20" t="s">
        <v>42</v>
      </c>
      <c r="B41" s="8">
        <v>2015</v>
      </c>
      <c r="C41" s="9">
        <v>75</v>
      </c>
      <c r="D41" s="10">
        <v>34</v>
      </c>
      <c r="E41" s="9">
        <v>38</v>
      </c>
      <c r="F41" s="8"/>
      <c r="G41" s="34">
        <f t="shared" si="4"/>
        <v>0</v>
      </c>
    </row>
    <row r="42" spans="1:7" ht="20.100000000000001" customHeight="1">
      <c r="A42" s="20" t="s">
        <v>43</v>
      </c>
      <c r="B42" s="8">
        <v>2015</v>
      </c>
      <c r="C42" s="9">
        <v>75</v>
      </c>
      <c r="D42" s="10">
        <v>34</v>
      </c>
      <c r="E42" s="9">
        <v>38</v>
      </c>
      <c r="F42" s="8"/>
      <c r="G42" s="34">
        <f t="shared" si="4"/>
        <v>0</v>
      </c>
    </row>
    <row r="43" spans="1:7" ht="20.100000000000001" customHeight="1">
      <c r="A43" s="8"/>
      <c r="B43" s="8">
        <v>2015</v>
      </c>
      <c r="C43" s="9">
        <v>150</v>
      </c>
      <c r="D43" s="10">
        <v>70</v>
      </c>
      <c r="E43" s="9">
        <v>76</v>
      </c>
      <c r="F43" s="8"/>
      <c r="G43" s="34">
        <f t="shared" si="4"/>
        <v>0</v>
      </c>
    </row>
    <row r="44" spans="1:7" ht="20.100000000000001" customHeight="1">
      <c r="A44" s="11"/>
      <c r="B44" s="11"/>
      <c r="C44" s="12"/>
      <c r="D44" s="12"/>
      <c r="E44" s="12"/>
      <c r="F44" s="13" t="s">
        <v>20</v>
      </c>
      <c r="G44" s="35">
        <f>SUM(G33:G43)</f>
        <v>0</v>
      </c>
    </row>
    <row r="45" spans="1:7" ht="54.95" customHeight="1">
      <c r="D45" s="14"/>
      <c r="E45" s="14"/>
      <c r="G45" s="33" t="s">
        <v>44</v>
      </c>
    </row>
    <row r="46" spans="1:7" ht="20.100000000000001" customHeight="1">
      <c r="A46" s="8" t="s">
        <v>45</v>
      </c>
      <c r="B46" s="8"/>
      <c r="C46" s="9">
        <v>75</v>
      </c>
      <c r="D46" s="10">
        <v>15</v>
      </c>
      <c r="E46" s="9">
        <v>17</v>
      </c>
      <c r="F46" s="8"/>
      <c r="G46" s="34">
        <f t="shared" ref="G46:G50" si="5">D46*F46</f>
        <v>0</v>
      </c>
    </row>
    <row r="47" spans="1:7" ht="20.100000000000001" customHeight="1">
      <c r="A47" s="8" t="s">
        <v>28</v>
      </c>
      <c r="B47" s="8">
        <v>2019</v>
      </c>
      <c r="C47" s="9">
        <v>75</v>
      </c>
      <c r="D47" s="10">
        <v>15</v>
      </c>
      <c r="E47" s="9">
        <v>17</v>
      </c>
      <c r="F47" s="8"/>
      <c r="G47" s="34">
        <f t="shared" si="5"/>
        <v>0</v>
      </c>
    </row>
    <row r="48" spans="1:7" ht="20.100000000000001" customHeight="1">
      <c r="A48" s="8" t="s">
        <v>46</v>
      </c>
      <c r="B48" s="8">
        <v>2016</v>
      </c>
      <c r="C48" s="9">
        <v>75</v>
      </c>
      <c r="D48" s="10">
        <v>16</v>
      </c>
      <c r="E48" s="9">
        <v>19</v>
      </c>
      <c r="F48" s="8"/>
      <c r="G48" s="34">
        <f t="shared" si="5"/>
        <v>0</v>
      </c>
    </row>
    <row r="49" spans="1:7" ht="20.100000000000001" customHeight="1">
      <c r="A49" s="8" t="s">
        <v>31</v>
      </c>
      <c r="B49" s="8">
        <v>2017</v>
      </c>
      <c r="C49" s="9">
        <v>75</v>
      </c>
      <c r="D49" s="10">
        <v>17</v>
      </c>
      <c r="E49" s="9">
        <v>20</v>
      </c>
      <c r="F49" s="8"/>
      <c r="G49" s="34">
        <f t="shared" si="5"/>
        <v>0</v>
      </c>
    </row>
    <row r="50" spans="1:7" ht="20.100000000000001" customHeight="1">
      <c r="A50" s="8"/>
      <c r="B50" s="8">
        <v>2017</v>
      </c>
      <c r="C50" s="9">
        <v>150</v>
      </c>
      <c r="D50" s="10">
        <v>38</v>
      </c>
      <c r="E50" s="9">
        <v>44</v>
      </c>
      <c r="F50" s="8"/>
      <c r="G50" s="34">
        <f t="shared" si="5"/>
        <v>0</v>
      </c>
    </row>
    <row r="51" spans="1:7" ht="20.100000000000001" customHeight="1">
      <c r="A51" s="16" t="s">
        <v>32</v>
      </c>
      <c r="B51" s="16"/>
      <c r="C51" s="18"/>
      <c r="D51" s="19"/>
      <c r="E51" s="18"/>
      <c r="F51" s="16"/>
      <c r="G51" s="36"/>
    </row>
    <row r="52" spans="1:7" ht="20.100000000000001" customHeight="1">
      <c r="A52" s="20" t="s">
        <v>47</v>
      </c>
      <c r="B52" s="8">
        <v>2016</v>
      </c>
      <c r="C52" s="9">
        <v>75</v>
      </c>
      <c r="D52" s="10">
        <v>28</v>
      </c>
      <c r="E52" s="9">
        <v>32</v>
      </c>
      <c r="F52" s="8"/>
      <c r="G52" s="34">
        <f t="shared" ref="G52:G59" si="6">D52*F52</f>
        <v>0</v>
      </c>
    </row>
    <row r="53" spans="1:7" ht="20.100000000000001" customHeight="1">
      <c r="A53" s="20"/>
      <c r="B53" s="8">
        <v>2016</v>
      </c>
      <c r="C53" s="9">
        <v>150</v>
      </c>
      <c r="D53" s="10">
        <v>58</v>
      </c>
      <c r="E53" s="9">
        <v>64</v>
      </c>
      <c r="F53" s="8"/>
      <c r="G53" s="34">
        <f t="shared" si="6"/>
        <v>0</v>
      </c>
    </row>
    <row r="54" spans="1:7" ht="20.100000000000001" customHeight="1">
      <c r="A54" s="20" t="s">
        <v>48</v>
      </c>
      <c r="B54" s="8">
        <v>2015</v>
      </c>
      <c r="C54" s="9">
        <v>75</v>
      </c>
      <c r="D54" s="10">
        <v>35</v>
      </c>
      <c r="E54" s="9">
        <v>39</v>
      </c>
      <c r="F54" s="8"/>
      <c r="G54" s="34">
        <f t="shared" si="6"/>
        <v>0</v>
      </c>
    </row>
    <row r="55" spans="1:7" ht="20.100000000000001" customHeight="1">
      <c r="A55" s="20"/>
      <c r="B55" s="8">
        <v>2015</v>
      </c>
      <c r="C55" s="9">
        <v>150</v>
      </c>
      <c r="D55" s="10">
        <v>74</v>
      </c>
      <c r="E55" s="9">
        <v>80</v>
      </c>
      <c r="F55" s="8"/>
      <c r="G55" s="34">
        <f t="shared" si="6"/>
        <v>0</v>
      </c>
    </row>
    <row r="56" spans="1:7" ht="20.100000000000001" customHeight="1">
      <c r="A56" s="20" t="s">
        <v>49</v>
      </c>
      <c r="B56" s="8">
        <v>2015</v>
      </c>
      <c r="C56" s="9">
        <v>75</v>
      </c>
      <c r="D56" s="10">
        <v>35</v>
      </c>
      <c r="E56" s="9">
        <v>39</v>
      </c>
      <c r="F56" s="8"/>
      <c r="G56" s="34">
        <f t="shared" si="6"/>
        <v>0</v>
      </c>
    </row>
    <row r="57" spans="1:7" ht="20.100000000000001" customHeight="1">
      <c r="A57" s="20"/>
      <c r="B57" s="8">
        <v>2015</v>
      </c>
      <c r="C57" s="9">
        <v>150</v>
      </c>
      <c r="D57" s="10">
        <v>74</v>
      </c>
      <c r="E57" s="9">
        <v>80</v>
      </c>
      <c r="F57" s="8"/>
      <c r="G57" s="34">
        <f t="shared" si="6"/>
        <v>0</v>
      </c>
    </row>
    <row r="58" spans="1:7" ht="20.100000000000001" customHeight="1">
      <c r="A58" s="20"/>
      <c r="B58" s="8">
        <v>2013</v>
      </c>
      <c r="C58" s="9">
        <v>75</v>
      </c>
      <c r="D58" s="10">
        <v>44</v>
      </c>
      <c r="E58" s="9">
        <v>48</v>
      </c>
      <c r="F58" s="8"/>
      <c r="G58" s="34">
        <f t="shared" si="6"/>
        <v>0</v>
      </c>
    </row>
    <row r="59" spans="1:7" ht="20.100000000000001" customHeight="1">
      <c r="A59" s="20" t="s">
        <v>50</v>
      </c>
      <c r="B59" s="8">
        <v>2013</v>
      </c>
      <c r="C59" s="9">
        <v>150</v>
      </c>
      <c r="D59" s="10">
        <v>105</v>
      </c>
      <c r="E59" s="9">
        <v>115</v>
      </c>
      <c r="F59" s="8"/>
      <c r="G59" s="34">
        <f t="shared" si="6"/>
        <v>0</v>
      </c>
    </row>
    <row r="60" spans="1:7" ht="20.100000000000001" customHeight="1">
      <c r="A60" s="13"/>
      <c r="B60" s="11"/>
      <c r="C60" s="12"/>
      <c r="D60" s="12"/>
      <c r="E60" s="12"/>
      <c r="F60" s="13" t="s">
        <v>20</v>
      </c>
      <c r="G60" s="35">
        <f>SUM(G46:G59)</f>
        <v>0</v>
      </c>
    </row>
    <row r="61" spans="1:7" ht="54.95" customHeight="1">
      <c r="D61" s="14"/>
      <c r="E61" s="14"/>
      <c r="G61" s="33" t="s">
        <v>51</v>
      </c>
    </row>
    <row r="62" spans="1:7">
      <c r="A62" s="21" t="s">
        <v>52</v>
      </c>
      <c r="B62" s="22"/>
      <c r="C62" s="23"/>
      <c r="D62" s="23"/>
      <c r="E62" s="23"/>
      <c r="F62" s="22"/>
      <c r="G62" s="37"/>
    </row>
    <row r="63" spans="1:7" ht="20.100000000000001" customHeight="1">
      <c r="A63" s="8" t="s">
        <v>53</v>
      </c>
      <c r="B63" s="8">
        <v>2018</v>
      </c>
      <c r="C63" s="9">
        <v>75</v>
      </c>
      <c r="D63" s="10">
        <v>14</v>
      </c>
      <c r="E63" s="9">
        <v>16</v>
      </c>
      <c r="F63" s="8"/>
      <c r="G63" s="34">
        <f t="shared" ref="G63:G73" si="7">D63*F63</f>
        <v>0</v>
      </c>
    </row>
    <row r="64" spans="1:7" ht="20.100000000000001" customHeight="1">
      <c r="A64" s="8" t="s">
        <v>54</v>
      </c>
      <c r="B64" s="8">
        <v>2019</v>
      </c>
      <c r="C64" s="9">
        <v>75</v>
      </c>
      <c r="D64" s="10">
        <v>16</v>
      </c>
      <c r="E64" s="9">
        <v>18</v>
      </c>
      <c r="F64" s="8"/>
      <c r="G64" s="34">
        <f t="shared" si="7"/>
        <v>0</v>
      </c>
    </row>
    <row r="65" spans="1:7" ht="20.100000000000001" customHeight="1">
      <c r="A65" s="8" t="s">
        <v>55</v>
      </c>
      <c r="B65" s="8">
        <v>2018</v>
      </c>
      <c r="C65" s="9">
        <v>75</v>
      </c>
      <c r="D65" s="10">
        <v>21</v>
      </c>
      <c r="E65" s="9">
        <v>24</v>
      </c>
      <c r="F65" s="8"/>
      <c r="G65" s="34">
        <f t="shared" si="7"/>
        <v>0</v>
      </c>
    </row>
    <row r="66" spans="1:7" ht="20.100000000000001" customHeight="1">
      <c r="A66" s="8" t="s">
        <v>56</v>
      </c>
      <c r="B66" s="8">
        <v>2019</v>
      </c>
      <c r="C66" s="9">
        <v>75</v>
      </c>
      <c r="D66" s="10">
        <v>23</v>
      </c>
      <c r="E66" s="9">
        <v>26</v>
      </c>
      <c r="F66" s="8"/>
      <c r="G66" s="34">
        <f t="shared" si="7"/>
        <v>0</v>
      </c>
    </row>
    <row r="67" spans="1:7" ht="20.100000000000001" customHeight="1">
      <c r="A67" s="8" t="s">
        <v>57</v>
      </c>
      <c r="B67" s="8">
        <v>2019</v>
      </c>
      <c r="C67" s="9">
        <v>75</v>
      </c>
      <c r="D67" s="10">
        <v>22</v>
      </c>
      <c r="E67" s="9">
        <v>25</v>
      </c>
      <c r="F67" s="8"/>
      <c r="G67" s="34">
        <f t="shared" si="7"/>
        <v>0</v>
      </c>
    </row>
    <row r="68" spans="1:7" ht="20.100000000000001" customHeight="1">
      <c r="A68" s="8" t="s">
        <v>58</v>
      </c>
      <c r="B68" s="8">
        <v>2019</v>
      </c>
      <c r="C68" s="9">
        <v>75</v>
      </c>
      <c r="D68" s="10">
        <v>16</v>
      </c>
      <c r="E68" s="9">
        <v>18</v>
      </c>
      <c r="F68" s="8"/>
      <c r="G68" s="34">
        <f t="shared" si="7"/>
        <v>0</v>
      </c>
    </row>
    <row r="69" spans="1:7" ht="20.100000000000001" customHeight="1">
      <c r="A69" s="8" t="s">
        <v>59</v>
      </c>
      <c r="B69" s="8">
        <v>2018</v>
      </c>
      <c r="C69" s="9">
        <v>75</v>
      </c>
      <c r="D69" s="10">
        <v>15</v>
      </c>
      <c r="E69" s="9">
        <v>17</v>
      </c>
      <c r="F69" s="8"/>
      <c r="G69" s="34">
        <f t="shared" si="7"/>
        <v>0</v>
      </c>
    </row>
    <row r="70" spans="1:7" ht="20.100000000000001" customHeight="1">
      <c r="A70" s="8" t="s">
        <v>60</v>
      </c>
      <c r="B70" s="8">
        <v>2018</v>
      </c>
      <c r="C70" s="9">
        <v>75</v>
      </c>
      <c r="D70" s="10">
        <v>17</v>
      </c>
      <c r="E70" s="9">
        <v>20</v>
      </c>
      <c r="F70" s="8"/>
      <c r="G70" s="34">
        <f t="shared" si="7"/>
        <v>0</v>
      </c>
    </row>
    <row r="71" spans="1:7" ht="20.100000000000001" customHeight="1">
      <c r="A71" s="8" t="s">
        <v>61</v>
      </c>
      <c r="B71" s="8">
        <v>2019</v>
      </c>
      <c r="C71" s="9">
        <v>75</v>
      </c>
      <c r="D71" s="10">
        <v>21</v>
      </c>
      <c r="E71" s="9">
        <v>24</v>
      </c>
      <c r="F71" s="8"/>
      <c r="G71" s="34">
        <f t="shared" si="7"/>
        <v>0</v>
      </c>
    </row>
    <row r="72" spans="1:7" ht="20.100000000000001" customHeight="1">
      <c r="A72" s="8" t="s">
        <v>62</v>
      </c>
      <c r="B72" s="8">
        <v>2019</v>
      </c>
      <c r="C72" s="9">
        <v>75</v>
      </c>
      <c r="D72" s="10">
        <v>22</v>
      </c>
      <c r="E72" s="9">
        <v>25</v>
      </c>
      <c r="F72" s="8"/>
      <c r="G72" s="34">
        <f t="shared" si="7"/>
        <v>0</v>
      </c>
    </row>
    <row r="73" spans="1:7" ht="20.100000000000001" customHeight="1">
      <c r="A73" s="8" t="s">
        <v>63</v>
      </c>
      <c r="B73" s="8">
        <v>2019</v>
      </c>
      <c r="C73" s="9">
        <v>75</v>
      </c>
      <c r="D73" s="10">
        <v>25</v>
      </c>
      <c r="E73" s="9">
        <v>28</v>
      </c>
      <c r="F73" s="8"/>
      <c r="G73" s="34">
        <f t="shared" si="7"/>
        <v>0</v>
      </c>
    </row>
    <row r="74" spans="1:7" ht="20.100000000000001" customHeight="1">
      <c r="A74" s="13"/>
      <c r="B74" s="11"/>
      <c r="C74" s="12"/>
      <c r="D74" s="12"/>
      <c r="E74" s="11"/>
      <c r="F74" s="13" t="s">
        <v>20</v>
      </c>
      <c r="G74" s="35">
        <f>SUM(G61:G73)</f>
        <v>0</v>
      </c>
    </row>
    <row r="75" spans="1:7">
      <c r="G75" s="38"/>
    </row>
    <row r="76" spans="1:7">
      <c r="G76" s="38"/>
    </row>
    <row r="77" spans="1:7">
      <c r="G77" s="38"/>
    </row>
    <row r="78" spans="1:7">
      <c r="A78" s="1" t="s">
        <v>64</v>
      </c>
      <c r="F78" s="3" t="str">
        <f>G7</f>
        <v>Azienda Agricola Gatto Pierfrancesco</v>
      </c>
      <c r="G78" s="39">
        <f>G14</f>
        <v>0</v>
      </c>
    </row>
    <row r="79" spans="1:7">
      <c r="F79" s="3" t="str">
        <f>G15</f>
        <v>Azienda Agricola Francesco Vezzelli</v>
      </c>
      <c r="G79" s="39">
        <f>G18</f>
        <v>0</v>
      </c>
    </row>
    <row r="80" spans="1:7">
      <c r="F80" s="3" t="str">
        <f>G19</f>
        <v>Azienda Vitivinicola Giuseppe Remo Traversa</v>
      </c>
      <c r="G80" s="39">
        <f>G31</f>
        <v>0</v>
      </c>
    </row>
    <row r="81" spans="1:8">
      <c r="F81" s="3" t="str">
        <f>G32</f>
        <v>Azienda Agricola Sordo Giovanni</v>
      </c>
      <c r="G81" s="39">
        <f>G44</f>
        <v>0</v>
      </c>
    </row>
    <row r="82" spans="1:8">
      <c r="F82" s="3" t="str">
        <f>G45</f>
        <v>Azienda Vitivinicola Rizzi, Fam. Dellapiana</v>
      </c>
      <c r="G82" s="39">
        <f>G60</f>
        <v>0</v>
      </c>
    </row>
    <row r="83" spans="1:8">
      <c r="B83" s="11"/>
      <c r="C83" s="11"/>
      <c r="D83" s="11"/>
      <c r="E83" s="11"/>
      <c r="F83" s="13" t="str">
        <f>G61</f>
        <v>Cave Caloz</v>
      </c>
      <c r="G83" s="38">
        <f>G74</f>
        <v>0</v>
      </c>
      <c r="H83" s="11"/>
    </row>
    <row r="84" spans="1:8" ht="15">
      <c r="B84" s="11"/>
      <c r="C84" s="11"/>
      <c r="D84" s="11"/>
      <c r="E84" s="11"/>
      <c r="F84" s="7" t="s">
        <v>64</v>
      </c>
      <c r="G84" s="40">
        <f>SUM(G78:G83)</f>
        <v>0</v>
      </c>
      <c r="H84" s="11"/>
    </row>
    <row r="85" spans="1:8">
      <c r="B85" s="11"/>
      <c r="C85" s="11"/>
      <c r="D85" s="11"/>
      <c r="E85" s="11"/>
      <c r="F85" s="13"/>
      <c r="G85" s="11"/>
      <c r="H85" s="11"/>
    </row>
    <row r="86" spans="1:8">
      <c r="B86" s="11"/>
      <c r="C86" s="11"/>
      <c r="D86" s="11"/>
      <c r="E86" s="11"/>
      <c r="F86" s="13"/>
      <c r="G86" s="11"/>
      <c r="H86" s="11"/>
    </row>
    <row r="87" spans="1:8">
      <c r="A87" s="1" t="s">
        <v>65</v>
      </c>
      <c r="B87" s="24"/>
      <c r="C87" s="24"/>
      <c r="D87" s="24"/>
      <c r="E87" s="24"/>
      <c r="F87" s="25"/>
      <c r="G87" s="24"/>
      <c r="H87" s="24"/>
    </row>
    <row r="90" spans="1:8">
      <c r="A90" s="1" t="s">
        <v>66</v>
      </c>
      <c r="B90" s="24"/>
      <c r="C90" s="24"/>
      <c r="D90" s="24"/>
      <c r="E90" s="24"/>
      <c r="F90" s="24"/>
      <c r="G90" s="24"/>
      <c r="H90" s="24"/>
    </row>
    <row r="93" spans="1:8">
      <c r="A93" s="1" t="s">
        <v>67</v>
      </c>
      <c r="B93" s="24"/>
      <c r="C93" s="24"/>
      <c r="D93" s="24"/>
      <c r="E93" s="24"/>
      <c r="F93" s="24"/>
      <c r="G93" s="24"/>
      <c r="H93" s="24"/>
    </row>
    <row r="96" spans="1:8">
      <c r="A96" s="24" t="s">
        <v>68</v>
      </c>
      <c r="B96" s="24"/>
      <c r="C96" s="1" t="s">
        <v>69</v>
      </c>
      <c r="D96" s="24"/>
      <c r="E96" s="24"/>
      <c r="F96" s="24"/>
      <c r="G96" s="24"/>
      <c r="H96" s="24"/>
    </row>
    <row r="99" spans="1:8" s="27" customFormat="1" ht="12.75">
      <c r="A99" s="26" t="s">
        <v>70</v>
      </c>
      <c r="B99" s="26"/>
      <c r="C99" s="26"/>
      <c r="D99" s="26"/>
      <c r="E99" s="26"/>
      <c r="F99" s="26"/>
      <c r="G99" s="26"/>
      <c r="H99" s="26"/>
    </row>
    <row r="100" spans="1:8" s="27" customFormat="1" ht="12.75">
      <c r="A100" s="28" t="s">
        <v>71</v>
      </c>
      <c r="B100" s="29"/>
      <c r="C100" s="29"/>
    </row>
    <row r="101" spans="1:8" s="27" customFormat="1" ht="12.75">
      <c r="A101" s="30" t="s">
        <v>72</v>
      </c>
    </row>
    <row r="102" spans="1:8" s="27" customFormat="1" ht="12.75">
      <c r="A102" s="30" t="s">
        <v>73</v>
      </c>
    </row>
    <row r="103" spans="1:8" s="27" customFormat="1" ht="12.75"/>
    <row r="104" spans="1:8" s="27" customFormat="1" ht="12.75">
      <c r="A104" s="31" t="s">
        <v>74</v>
      </c>
      <c r="B104" s="32"/>
      <c r="C104" s="27" t="s">
        <v>75</v>
      </c>
    </row>
    <row r="105" spans="1:8" s="27" customFormat="1" ht="12.75">
      <c r="B105" s="32"/>
      <c r="C105" s="27" t="s">
        <v>76</v>
      </c>
    </row>
    <row r="106" spans="1:8" s="27" customFormat="1" ht="12.75">
      <c r="B106" s="32"/>
      <c r="C106" s="27" t="s">
        <v>77</v>
      </c>
    </row>
  </sheetData>
  <pageMargins left="0.39370078740157483" right="0.70866141732283472" top="0.51181102362204722" bottom="0.39370078740157483" header="0.31496062992125984" footer="0.23622047244094491"/>
  <pageSetup paperSize="9" orientation="landscape" r:id="rId1"/>
  <rowBreaks count="5" manualBreakCount="5">
    <brk id="18" max="16383" man="1"/>
    <brk id="31" max="16383" man="1"/>
    <brk id="44" max="16383" man="1"/>
    <brk id="60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 Formel</vt:lpstr>
      <vt:lpstr>'mit Formel'!Drucktitel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pm</cp:lastModifiedBy>
  <cp:lastPrinted>2020-05-18T19:44:18Z</cp:lastPrinted>
  <dcterms:created xsi:type="dcterms:W3CDTF">2020-05-18T19:27:23Z</dcterms:created>
  <dcterms:modified xsi:type="dcterms:W3CDTF">2020-05-18T20:32:16Z</dcterms:modified>
</cp:coreProperties>
</file>